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filterPrivacy="1" codeName="ThisWorkbook" defaultThemeVersion="166925"/>
  <xr:revisionPtr revIDLastSave="5" documentId="13_ncr:1_{0BD02783-0BC2-1E4D-B500-F0979A6597DC}" xr6:coauthVersionLast="47" xr6:coauthVersionMax="47" xr10:uidLastSave="{6952C8E4-C72E-41AF-8699-057354778526}"/>
  <bookViews>
    <workbookView xWindow="-120" yWindow="-120" windowWidth="29040" windowHeight="15840" tabRatio="788" activeTab="1" xr2:uid="{945D941D-8D11-49B3-BEA7-05B7056E40DD}"/>
  </bookViews>
  <sheets>
    <sheet name="Contents" sheetId="2" r:id="rId1"/>
    <sheet name="Table 1-1" sheetId="3" r:id="rId2"/>
    <sheet name="Table 1-1, Adjusted " sheetId="4" r:id="rId3"/>
    <sheet name="Table 1-2" sheetId="5" r:id="rId4"/>
    <sheet name="Table 1-3 " sheetId="6" r:id="rId5"/>
    <sheet name="Table 1-4 " sheetId="7" r:id="rId6"/>
    <sheet name="Table 1-4, Unadjusted" sheetId="11" r:id="rId7"/>
    <sheet name="Table 1-5" sheetId="13" r:id="rId8"/>
    <sheet name="Table 1-6" sheetId="14" r:id="rId9"/>
    <sheet name="Table 1-7 " sheetId="15" r:id="rId10"/>
    <sheet name="Table 1-8" sheetId="16" r:id="rId11"/>
    <sheet name="Box 1-1 Table" sheetId="18" r:id="rId12"/>
    <sheet name="Box 1-2 Table" sheetId="19" r:id="rId13"/>
    <sheet name="Supplemental Table 1" sheetId="20" r:id="rId1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21" i="3" l="1"/>
  <c r="A27" i="13" l="1"/>
  <c r="A14" i="2"/>
  <c r="A13" i="2"/>
</calcChain>
</file>

<file path=xl/sharedStrings.xml><?xml version="1.0" encoding="utf-8"?>
<sst xmlns="http://schemas.openxmlformats.org/spreadsheetml/2006/main" count="610" uniqueCount="216">
  <si>
    <t>Total</t>
  </si>
  <si>
    <t>Medicare</t>
  </si>
  <si>
    <t>Social Security</t>
  </si>
  <si>
    <t>Other</t>
  </si>
  <si>
    <t>Defense</t>
  </si>
  <si>
    <t>Actual,</t>
  </si>
  <si>
    <t>Revenues</t>
  </si>
  <si>
    <t>Individual income taxes</t>
  </si>
  <si>
    <t>Payroll taxes</t>
  </si>
  <si>
    <t>Corporate income taxes</t>
  </si>
  <si>
    <t>On-budget</t>
  </si>
  <si>
    <t>Outlays</t>
  </si>
  <si>
    <t>Mandatory</t>
  </si>
  <si>
    <t>Discretionary</t>
  </si>
  <si>
    <t>n.a.</t>
  </si>
  <si>
    <t>In billions of dollars</t>
  </si>
  <si>
    <t>As a percentage of GDP</t>
  </si>
  <si>
    <t>Table 1-3. 
CBO's Baseline Projections of Federal Debt</t>
  </si>
  <si>
    <t>Old-Age and Survivors Insurance</t>
  </si>
  <si>
    <t>Disability Insurance</t>
  </si>
  <si>
    <t>Subtotal</t>
  </si>
  <si>
    <t>Medicaid</t>
  </si>
  <si>
    <t>Children's Health Insurance Program</t>
  </si>
  <si>
    <t>Supplemental Nutrition Assistance Program</t>
  </si>
  <si>
    <t>Unemployment compensation</t>
  </si>
  <si>
    <t>Child nutrition</t>
  </si>
  <si>
    <t xml:space="preserve">Agriculture </t>
  </si>
  <si>
    <t>Higher education</t>
  </si>
  <si>
    <t>Education Stabilization Fund</t>
  </si>
  <si>
    <t>Pension Benefit Guaranty Corporation</t>
  </si>
  <si>
    <t>Deposit Insurance</t>
  </si>
  <si>
    <t>Federal share of federal employees' retirement</t>
  </si>
  <si>
    <t>Civil service retirement and other</t>
  </si>
  <si>
    <t>Military retirement</t>
  </si>
  <si>
    <t>MERHCF</t>
  </si>
  <si>
    <t>n.a</t>
  </si>
  <si>
    <t>Supplemental Security Income</t>
  </si>
  <si>
    <t>Receipts related to natural resources</t>
  </si>
  <si>
    <t>Military</t>
  </si>
  <si>
    <t>Subtotal, nondefense</t>
  </si>
  <si>
    <t>Nondefense</t>
  </si>
  <si>
    <t>Subtotal, defense</t>
  </si>
  <si>
    <t>Budget Authority</t>
  </si>
  <si>
    <t>Major health care programs</t>
  </si>
  <si>
    <t>Off-budget</t>
  </si>
  <si>
    <t>Contents</t>
  </si>
  <si>
    <t>Chapter 1: The Budget Outlook</t>
  </si>
  <si>
    <t>Back to Table of Contents</t>
  </si>
  <si>
    <t>Table 1-1. 
CBO’s Baseline Budget Projections, by Category</t>
  </si>
  <si>
    <t>Net interest</t>
  </si>
  <si>
    <t>Table 1-1. CBO's Baseline Budget Projections, by Category</t>
  </si>
  <si>
    <t>Table 1-2. 
CBO’s Baseline Projections of Outlays and Deficits, Adjusted to Exclude Effects of Timing Shifts</t>
  </si>
  <si>
    <t>Table 1-2. CBO's Baseline Projections of Outlays and Deficits, Adjusted to Exclude the Effects of Timing Shifts</t>
  </si>
  <si>
    <t xml:space="preserve">     Table 1-1, Adjusted. CBO's Baseline Budget Projections, By Category, Adjusted to Exclude the Effects of Timing Shifts</t>
  </si>
  <si>
    <t>Table 1-3. CBO's Baseline Projections of Federal Debt</t>
  </si>
  <si>
    <t xml:space="preserve">     Table 1-4, Unadjusted. CBO's Baseline Projections of Mandatory Outlays</t>
  </si>
  <si>
    <t>Table 1-4 
CBO's Baseline Projections of Mandatory Outlays, Adjusted to Exclude the Effects of Timing Shifts</t>
  </si>
  <si>
    <t>Table 1-4. CBO's Baseline Projections of Mandatory Outlays, Adjusted to Exclude the Effects of Timing Shifts</t>
  </si>
  <si>
    <t>Customs duties</t>
  </si>
  <si>
    <t>Estate and gift taxes</t>
  </si>
  <si>
    <t>Miscellaneous fees and fines</t>
  </si>
  <si>
    <t>Highway</t>
  </si>
  <si>
    <t>Health care</t>
  </si>
  <si>
    <t>Aviation</t>
  </si>
  <si>
    <t>Tobacco</t>
  </si>
  <si>
    <t>Alcohol</t>
  </si>
  <si>
    <t>Universal Service Fund fees</t>
  </si>
  <si>
    <t>Offsetting receipts</t>
  </si>
  <si>
    <t>Veterans' income security</t>
  </si>
  <si>
    <t>Veterans' other</t>
  </si>
  <si>
    <t>Federal Reserve remittances</t>
  </si>
  <si>
    <t>Excise taxes</t>
  </si>
  <si>
    <t>Other excise taxes</t>
  </si>
  <si>
    <t>Other fees and fines</t>
  </si>
  <si>
    <t>Actual,
2023</t>
  </si>
  <si>
    <t>2025–
2029</t>
  </si>
  <si>
    <t>2025–
2034</t>
  </si>
  <si>
    <t>Actual, 
2023</t>
  </si>
  <si>
    <t>Actual, 2023</t>
  </si>
  <si>
    <t>Change</t>
  </si>
  <si>
    <t>_____</t>
  </si>
  <si>
    <t>Base</t>
  </si>
  <si>
    <t>Nonbase</t>
  </si>
  <si>
    <t>Differences</t>
  </si>
  <si>
    <r>
      <t xml:space="preserve">This file presents data from the tables in CBO’s February 2024 report </t>
    </r>
    <r>
      <rPr>
        <i/>
        <sz val="11"/>
        <rFont val="Arial"/>
        <family val="2"/>
      </rPr>
      <t xml:space="preserve">The Budget and Economic Outlook: 2024 to 2034 </t>
    </r>
    <r>
      <rPr>
        <sz val="11"/>
        <rFont val="Arial"/>
        <family val="2"/>
      </rPr>
      <t>and provides supplemental data</t>
    </r>
    <r>
      <rPr>
        <i/>
        <sz val="11"/>
        <rFont val="Arial"/>
        <family val="2"/>
      </rPr>
      <t>.</t>
    </r>
  </si>
  <si>
    <t>Table 1-7. 
CBO's Baseline Projections of Revenues</t>
  </si>
  <si>
    <t>Table 1-8. 
CBO's Baseline Projections of Smaller Sources of Revenues</t>
  </si>
  <si>
    <t>Debt held by the public</t>
  </si>
  <si>
    <t>Addendum:</t>
  </si>
  <si>
    <t>As a percentage of gross domestic product</t>
  </si>
  <si>
    <t>Mandatory timing shifts</t>
  </si>
  <si>
    <t>Discretionary timing shifts</t>
  </si>
  <si>
    <r>
      <t>2025</t>
    </r>
    <r>
      <rPr>
        <sz val="11"/>
        <rFont val="Calibri"/>
        <family val="2"/>
      </rPr>
      <t>‒</t>
    </r>
  </si>
  <si>
    <t>www.cbo.gov/publication/59710</t>
  </si>
  <si>
    <t>Outlays adjusted for timing shifts</t>
  </si>
  <si>
    <t>Outlays, adjusted for timing shifts</t>
  </si>
  <si>
    <t>Billons of dollars</t>
  </si>
  <si>
    <t>Debt held by the public at the beginning of the year</t>
  </si>
  <si>
    <t>Changes in debt held by the public</t>
  </si>
  <si>
    <t>Debt minus financial assets</t>
  </si>
  <si>
    <t>Federal Reserve's holdings of debt held by the public</t>
  </si>
  <si>
    <t>Debt minus financial assets and the Federal Reserve's holdings</t>
  </si>
  <si>
    <t>Average interest rate on debt held by the public (percent)</t>
  </si>
  <si>
    <t>Billions of dollars</t>
  </si>
  <si>
    <t>Income security programs</t>
  </si>
  <si>
    <t>Federal civilian and military retirement</t>
  </si>
  <si>
    <t>Veterans' programs</t>
  </si>
  <si>
    <t>Other programs</t>
  </si>
  <si>
    <t>Mandatory outlays, excluding the effects of offsetting receipts</t>
  </si>
  <si>
    <t xml:space="preserve">          Total</t>
  </si>
  <si>
    <t xml:space="preserve">     Total </t>
  </si>
  <si>
    <t>Mandatory outlays, including offsetting receipts</t>
  </si>
  <si>
    <t>Effects that timing shifts have on mandatory outlays in CBO's baseline projections</t>
  </si>
  <si>
    <t>Mandatory outlays in CBO's baseline projections</t>
  </si>
  <si>
    <t>Outlays, net of offsetting receipts</t>
  </si>
  <si>
    <r>
      <t>2023</t>
    </r>
    <r>
      <rPr>
        <sz val="11"/>
        <rFont val="Calibri"/>
        <family val="2"/>
      </rPr>
      <t>‒</t>
    </r>
  </si>
  <si>
    <t>Budget authority</t>
  </si>
  <si>
    <t>Total budget authority</t>
  </si>
  <si>
    <t>Discretionary timing shifts in CBO's baseline</t>
  </si>
  <si>
    <t>Discretionary outlays in CBO's baseline</t>
  </si>
  <si>
    <t>Total outlays</t>
  </si>
  <si>
    <t>Nondefense funding</t>
  </si>
  <si>
    <t>Defense funding</t>
  </si>
  <si>
    <t>Total funding, 2024</t>
  </si>
  <si>
    <t>Total differences</t>
  </si>
  <si>
    <t>Funding in baseline</t>
  </si>
  <si>
    <t>Deposit insurance</t>
  </si>
  <si>
    <t>n/a</t>
  </si>
  <si>
    <t>Temporary Assistance for Needy Families</t>
  </si>
  <si>
    <t>Child Care Entitlements to States</t>
  </si>
  <si>
    <t>Promoting Safe and Stable Families</t>
  </si>
  <si>
    <t>National Flood Insurance</t>
  </si>
  <si>
    <t>Veterans' compensation COLAs</t>
  </si>
  <si>
    <t xml:space="preserve">Rehabilitation services </t>
  </si>
  <si>
    <t>Natural resources</t>
  </si>
  <si>
    <t>Commodity Credit Corporation</t>
  </si>
  <si>
    <t>Supplemental Table 1.
Costs for Mandatory Programs That Continue Beyond Their Current Expiration Date in CBO's Baseline</t>
  </si>
  <si>
    <t>Federal financial assets</t>
  </si>
  <si>
    <t>Gross federal debt</t>
  </si>
  <si>
    <t>Debt subject to limit</t>
  </si>
  <si>
    <t>Premium tax credits and related spending</t>
  </si>
  <si>
    <t>Earned income, child, and other tax credits</t>
  </si>
  <si>
    <t>Family support and foster care</t>
  </si>
  <si>
    <t>Civilian</t>
  </si>
  <si>
    <t>Income security</t>
  </si>
  <si>
    <t>Toxic exposures fund</t>
  </si>
  <si>
    <t>Fannie Mae and Freddie Mac</t>
  </si>
  <si>
    <t>Directed scoring</t>
  </si>
  <si>
    <t>Certain funding excluded from estimate</t>
  </si>
  <si>
    <t>Changes to estimated accounts</t>
  </si>
  <si>
    <t>CHIMPs</t>
  </si>
  <si>
    <t>Effect of FRA caps</t>
  </si>
  <si>
    <t>Supplemental Table 1. Costs for Mandatory Programs That Continue Beyond Their Current Expiration Date in CBO's Baseline</t>
  </si>
  <si>
    <t>Total deficit (-)</t>
  </si>
  <si>
    <t>Primary deficit (-)</t>
  </si>
  <si>
    <t>GDP</t>
  </si>
  <si>
    <t>Total deficit (-), adjusted for timing shifts</t>
  </si>
  <si>
    <t>Primary deficit (-), adjusted for timing shifts</t>
  </si>
  <si>
    <t xml:space="preserve">Baseline deficit (-), unadjusted </t>
  </si>
  <si>
    <t>Adjustments to exclude the effects of timing shifts</t>
  </si>
  <si>
    <t>Resulting from the deficit</t>
  </si>
  <si>
    <t>Resulting from other means of financing</t>
  </si>
  <si>
    <t>Emergency spending not subject to the caps</t>
  </si>
  <si>
    <t>Emergency spending resulting in cap adjustments</t>
  </si>
  <si>
    <t>Outlays from BSCA and IIJA as specified</t>
  </si>
  <si>
    <t>Amount of funding shown in cost estimate for H.R. 6363</t>
  </si>
  <si>
    <t>Table 1-8. CBO's Baseline Projections of Smaller Sources of Revenues</t>
  </si>
  <si>
    <t>Table 1-7. CBO's Baseline Projections of Revenues</t>
  </si>
  <si>
    <t>Table 1-1, adjusted.
CBO's Baseline Budget Projections, by Category, Adjusted to Exclude the Effects of Timing Shifts</t>
  </si>
  <si>
    <t>Table 1-4, unadjusted.
CBO's Baseline Projections of Mandatory Outlays</t>
  </si>
  <si>
    <r>
      <t>Other</t>
    </r>
    <r>
      <rPr>
        <vertAlign val="superscript"/>
        <sz val="11"/>
        <rFont val="Arial"/>
        <family val="2"/>
      </rPr>
      <t>a</t>
    </r>
  </si>
  <si>
    <r>
      <t>Off-budget</t>
    </r>
    <r>
      <rPr>
        <vertAlign val="superscript"/>
        <sz val="11"/>
        <rFont val="Arial"/>
        <family val="2"/>
      </rPr>
      <t>b</t>
    </r>
  </si>
  <si>
    <r>
      <t>Total deficit (-)</t>
    </r>
    <r>
      <rPr>
        <b/>
        <vertAlign val="superscript"/>
        <sz val="11"/>
        <rFont val="Arial"/>
        <family val="2"/>
      </rPr>
      <t>c</t>
    </r>
  </si>
  <si>
    <t>Off-budgetb</t>
  </si>
  <si>
    <r>
      <t>Primary deficit (-)</t>
    </r>
    <r>
      <rPr>
        <vertAlign val="superscript"/>
        <sz val="11"/>
        <rFont val="Arial"/>
        <family val="2"/>
      </rPr>
      <t>c,d</t>
    </r>
  </si>
  <si>
    <t>For additional notes to this table, see the image in the previous sheet.</t>
  </si>
  <si>
    <t>Debt held by the public at the end of the year</t>
  </si>
  <si>
    <r>
      <t>Medicare</t>
    </r>
    <r>
      <rPr>
        <vertAlign val="superscript"/>
        <sz val="11"/>
        <rFont val="Arial"/>
        <family val="2"/>
      </rPr>
      <t>a,b</t>
    </r>
  </si>
  <si>
    <r>
      <t>Premium tax credits and related spending</t>
    </r>
    <r>
      <rPr>
        <vertAlign val="superscript"/>
        <sz val="11"/>
        <rFont val="Arial"/>
        <family val="2"/>
      </rPr>
      <t>c</t>
    </r>
  </si>
  <si>
    <r>
      <t>Earned income, child, and other tax credits</t>
    </r>
    <r>
      <rPr>
        <vertAlign val="superscript"/>
        <sz val="11"/>
        <rFont val="Arial"/>
        <family val="2"/>
      </rPr>
      <t>d</t>
    </r>
  </si>
  <si>
    <r>
      <t>Supplemental Security Income</t>
    </r>
    <r>
      <rPr>
        <vertAlign val="superscript"/>
        <sz val="11"/>
        <rFont val="Arial"/>
        <family val="2"/>
      </rPr>
      <t>a</t>
    </r>
  </si>
  <si>
    <r>
      <t>Family support and foster care</t>
    </r>
    <r>
      <rPr>
        <vertAlign val="superscript"/>
        <sz val="11"/>
        <rFont val="Arial"/>
        <family val="2"/>
      </rPr>
      <t>e</t>
    </r>
  </si>
  <si>
    <r>
      <t>Civilian</t>
    </r>
    <r>
      <rPr>
        <vertAlign val="superscript"/>
        <sz val="11"/>
        <rFont val="Arial"/>
        <family val="2"/>
      </rPr>
      <t>f</t>
    </r>
  </si>
  <si>
    <r>
      <t>Military</t>
    </r>
    <r>
      <rPr>
        <vertAlign val="superscript"/>
        <sz val="11"/>
        <rFont val="Arial"/>
        <family val="2"/>
      </rPr>
      <t>a</t>
    </r>
  </si>
  <si>
    <r>
      <t>Income security</t>
    </r>
    <r>
      <rPr>
        <vertAlign val="superscript"/>
        <sz val="11"/>
        <rFont val="Arial"/>
        <family val="2"/>
      </rPr>
      <t>a,g</t>
    </r>
  </si>
  <si>
    <r>
      <t>Toxic exposures fund</t>
    </r>
    <r>
      <rPr>
        <vertAlign val="superscript"/>
        <sz val="11"/>
        <rFont val="Arial"/>
        <family val="2"/>
      </rPr>
      <t>h</t>
    </r>
  </si>
  <si>
    <r>
      <t>Other</t>
    </r>
    <r>
      <rPr>
        <vertAlign val="superscript"/>
        <sz val="11"/>
        <rFont val="Arial"/>
        <family val="2"/>
      </rPr>
      <t>a,i</t>
    </r>
  </si>
  <si>
    <r>
      <t>Fannie Mae and Freddie Mac</t>
    </r>
    <r>
      <rPr>
        <vertAlign val="superscript"/>
        <sz val="11"/>
        <rFont val="Arial"/>
        <family val="2"/>
      </rPr>
      <t>i</t>
    </r>
  </si>
  <si>
    <r>
      <t>Fannie Mae and Freddie Mac</t>
    </r>
    <r>
      <rPr>
        <vertAlign val="superscript"/>
        <sz val="11"/>
        <rFont val="Arial"/>
        <family val="2"/>
      </rPr>
      <t>j</t>
    </r>
  </si>
  <si>
    <t>a. When October 1 (the first day of the fiscal year) falls on a weekend, certain payments that would have ordinarily been made on that day are instead made at the end of September and are this 
shifted into the previous fiscal year. Outlays have not been adjusted to remove the effects of those timing shifts.</t>
  </si>
  <si>
    <t>Base spending</t>
  </si>
  <si>
    <t>Other nonbase spending</t>
  </si>
  <si>
    <t>Compact of Free Association</t>
  </si>
  <si>
    <t>Ground transportation programs not subject to annual obligation limitations</t>
  </si>
  <si>
    <t>Student aid administration (account maintenance fees)</t>
  </si>
  <si>
    <t>Ground transportation programs controlled by obligation limitations</t>
  </si>
  <si>
    <t>Air transportation programs controlled by obligation limitations</t>
  </si>
  <si>
    <t>2024‒
2029</t>
  </si>
  <si>
    <t>2024‒
2034</t>
  </si>
  <si>
    <t>COLA = cost-of-living adjustment.</t>
  </si>
  <si>
    <t>Base funding</t>
  </si>
  <si>
    <t>Other nonbase funding</t>
  </si>
  <si>
    <t>Total discretionary budget authority</t>
  </si>
  <si>
    <t>Projected base funding without accounting for the caps</t>
  </si>
  <si>
    <t>Effect of the caps on CBO's projections of base funding</t>
  </si>
  <si>
    <t>Projected base funding after accounting for the caps</t>
  </si>
  <si>
    <t>Estimated, 2024</t>
  </si>
  <si>
    <t>Percentage change</t>
  </si>
  <si>
    <t>Caps in section 102 of the Budget Control Act, as amended (currently apply in 2024)</t>
  </si>
  <si>
    <t>Caps in section 101 of the Budget Control Act, as amended (currently apply in 2025)</t>
  </si>
  <si>
    <t>Table for Box 1-1.
Discretionary Funding Projected in CBO's Baseline</t>
  </si>
  <si>
    <t>Table for Box 1-2.
Sources of Differences Between CBO's Estimate of Discretionary Funding Provided for 2024 in Appropriation Legislation and 2024 Discretionary Funding in the Baseline</t>
  </si>
  <si>
    <t>Box 1-1 Table. Discretionary Funding Projected in CBO's Baseline</t>
  </si>
  <si>
    <t>Box 1-2 Table. Sources of Differences Between CBO's Estimate of Discretionary Funding Provided for 2024 in Appropriation Legislation and 2024 Discretionary Funding in the Baseline</t>
  </si>
  <si>
    <t>Table 1-5. 
Changes in Discretionary Budget Authority From 2023 to 2024</t>
  </si>
  <si>
    <t>Table 1-6. 
CBO's Baseline Projections of Discretionary Spending, Adjusted to Exclude Effects of Timing Shifts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</si>
</sst>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44" formatCode="_(&quot;$&quot;* #,##0.00_);_(&quot;$&quot;* \(#,##0.00\);_(&quot;$&quot;* &quot;-&quot;??_);_(@_)"/>
    <numFmt numFmtId="43" formatCode="_(* #,##0.00_);_(* \(#,##0.00\);_(* &quot;-&quot;??_);_(@_)"/>
    <numFmt numFmtId="164" formatCode="0.000"/>
    <numFmt numFmtId="165" formatCode="#,##0.000"/>
    <numFmt numFmtId="166" formatCode="0.0"/>
    <numFmt numFmtId="167" formatCode="#,##0.0"/>
    <numFmt numFmtId="168" formatCode="_(* #,##0_);_(* \(#,##0\);_(* &quot;-&quot;??_);_(@_)"/>
    <numFmt numFmtId="169" formatCode="0.0%"/>
  </numFmts>
  <fonts count="59">
    <font>
      <sz val="12"/>
      <name val="Arial"/>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1"/>
      <name val="Arial"/>
      <family val="2"/>
    </font>
    <font>
      <sz val="11"/>
      <name val="Arial"/>
      <family val="2"/>
    </font>
    <font>
      <sz val="12"/>
      <name val="Arial"/>
      <family val="2"/>
    </font>
    <font>
      <u/>
      <sz val="11"/>
      <name val="Arial"/>
      <family val="2"/>
    </font>
    <font>
      <i/>
      <sz val="11"/>
      <name val="Arial"/>
      <family val="2"/>
    </font>
    <font>
      <sz val="10"/>
      <name val="Bell Centennial Address"/>
      <family val="2"/>
    </font>
    <font>
      <sz val="9"/>
      <name val="Arial"/>
      <family val="2"/>
    </font>
    <font>
      <sz val="12"/>
      <color theme="1"/>
      <name val="Calibri"/>
      <family val="2"/>
      <scheme val="minor"/>
    </font>
    <font>
      <b/>
      <vertAlign val="superscript"/>
      <sz val="11"/>
      <name val="Arial"/>
      <family val="2"/>
    </font>
    <font>
      <sz val="11"/>
      <color theme="1"/>
      <name val="Arial"/>
      <family val="2"/>
    </font>
    <font>
      <sz val="12"/>
      <name val="Arial"/>
      <family val="2"/>
    </font>
    <font>
      <u/>
      <sz val="12"/>
      <color theme="10"/>
      <name val="Arial"/>
      <family val="2"/>
    </font>
    <font>
      <sz val="11"/>
      <color theme="3"/>
      <name val="Arial"/>
      <family val="2"/>
    </font>
    <font>
      <sz val="10"/>
      <name val="Arial"/>
      <family val="2"/>
    </font>
    <font>
      <sz val="10"/>
      <color theme="1"/>
      <name val="Arial"/>
      <family val="2"/>
    </font>
    <font>
      <u/>
      <sz val="10"/>
      <color theme="10"/>
      <name val="Arial"/>
      <family val="2"/>
    </font>
    <font>
      <u/>
      <sz val="11"/>
      <color theme="10"/>
      <name val="Calibri"/>
      <family val="2"/>
    </font>
    <font>
      <u/>
      <sz val="12"/>
      <color theme="10"/>
      <name val="Arial"/>
      <family val="2"/>
    </font>
    <font>
      <u/>
      <sz val="10"/>
      <color indexed="12"/>
      <name val="Arial"/>
      <family val="2"/>
    </font>
    <font>
      <sz val="10"/>
      <color theme="0"/>
      <name val="Arial"/>
      <family val="2"/>
    </font>
    <font>
      <sz val="10"/>
      <color rgb="FF9C0006"/>
      <name val="Arial"/>
      <family val="2"/>
    </font>
    <font>
      <b/>
      <sz val="10"/>
      <color rgb="FFFA7D00"/>
      <name val="Arial"/>
      <family val="2"/>
    </font>
    <font>
      <b/>
      <sz val="10"/>
      <color theme="0"/>
      <name val="Arial"/>
      <family val="2"/>
    </font>
    <font>
      <sz val="11"/>
      <color indexed="8"/>
      <name val="Calibri"/>
      <family val="2"/>
    </font>
    <font>
      <i/>
      <sz val="10"/>
      <color rgb="FF7F7F7F"/>
      <name val="Arial"/>
      <family val="2"/>
    </font>
    <font>
      <sz val="10"/>
      <color rgb="FF006100"/>
      <name val="Arial"/>
      <family val="2"/>
    </font>
    <font>
      <b/>
      <sz val="15"/>
      <color theme="3"/>
      <name val="Arial"/>
      <family val="2"/>
    </font>
    <font>
      <b/>
      <sz val="13"/>
      <color theme="3"/>
      <name val="Arial"/>
      <family val="2"/>
    </font>
    <font>
      <b/>
      <sz val="11"/>
      <color theme="3"/>
      <name val="Arial"/>
      <family val="2"/>
    </font>
    <font>
      <sz val="10"/>
      <color rgb="FF3F3F76"/>
      <name val="Arial"/>
      <family val="2"/>
    </font>
    <font>
      <sz val="10"/>
      <color rgb="FFFA7D00"/>
      <name val="Arial"/>
      <family val="2"/>
    </font>
    <font>
      <sz val="10"/>
      <color rgb="FF9C6500"/>
      <name val="Arial"/>
      <family val="2"/>
    </font>
    <font>
      <sz val="12"/>
      <name val="Times New Roman"/>
      <family val="1"/>
    </font>
    <font>
      <sz val="10"/>
      <name val="MS Sans Serif"/>
      <family val="2"/>
    </font>
    <font>
      <b/>
      <sz val="10"/>
      <color rgb="FF3F3F3F"/>
      <name val="Arial"/>
      <family val="2"/>
    </font>
    <font>
      <b/>
      <sz val="10"/>
      <color theme="1"/>
      <name val="Arial"/>
      <family val="2"/>
    </font>
    <font>
      <sz val="10"/>
      <color rgb="FFFF0000"/>
      <name val="Arial"/>
      <family val="2"/>
    </font>
    <font>
      <u/>
      <sz val="11"/>
      <color theme="10"/>
      <name val="Calibri"/>
      <family val="2"/>
      <scheme val="minor"/>
    </font>
    <font>
      <sz val="12"/>
      <name val="Courier"/>
      <family val="3"/>
    </font>
    <font>
      <sz val="10"/>
      <color indexed="8"/>
      <name val="Arial"/>
      <family val="2"/>
    </font>
    <font>
      <i/>
      <sz val="12"/>
      <name val="Arial"/>
      <family val="2"/>
    </font>
    <font>
      <sz val="12"/>
      <color theme="10"/>
      <name val="Arial"/>
      <family val="2"/>
    </font>
    <font>
      <sz val="11"/>
      <color indexed="10"/>
      <name val="Arial"/>
      <family val="2"/>
    </font>
    <font>
      <b/>
      <sz val="12"/>
      <name val="Arial"/>
      <family val="2"/>
    </font>
    <font>
      <sz val="12"/>
      <name val="Arial"/>
      <family val="2"/>
    </font>
    <font>
      <sz val="11"/>
      <color rgb="FFFF0000"/>
      <name val="Arial"/>
      <family val="2"/>
    </font>
    <font>
      <sz val="11"/>
      <name val="Calibri"/>
      <family val="2"/>
    </font>
    <font>
      <u val="singleAccounting"/>
      <sz val="11"/>
      <name val="Arial"/>
      <family val="2"/>
    </font>
    <font>
      <sz val="11"/>
      <color theme="10"/>
      <name val="Arial"/>
      <family val="2"/>
    </font>
    <font>
      <u/>
      <sz val="11"/>
      <color theme="10"/>
      <name val="Arial"/>
      <family val="2"/>
    </font>
    <font>
      <vertAlign val="superscript"/>
      <sz val="11"/>
      <name val="Arial"/>
      <family val="2"/>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2" tint="-9.9978637043366805E-2"/>
        <bgColor indexed="64"/>
      </patternFill>
    </fill>
  </fills>
  <borders count="15">
    <border>
      <left/>
      <right/>
      <top/>
      <bottom/>
      <diagonal/>
    </border>
    <border>
      <left/>
      <right/>
      <top/>
      <bottom style="thin">
        <color auto="1"/>
      </bottom>
      <diagonal/>
    </border>
    <border>
      <left/>
      <right/>
      <top style="thin">
        <color indexed="64"/>
      </top>
      <bottom/>
      <diagonal/>
    </border>
    <border>
      <left/>
      <right/>
      <top style="thin">
        <color auto="1"/>
      </top>
      <bottom style="thin">
        <color auto="1"/>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indexed="64"/>
      </top>
      <bottom/>
      <diagonal/>
    </border>
    <border>
      <left/>
      <right/>
      <top style="thin">
        <color indexed="8"/>
      </top>
      <bottom/>
      <diagonal/>
    </border>
  </borders>
  <cellStyleXfs count="899">
    <xf numFmtId="0" fontId="0" fillId="0" borderId="0"/>
    <xf numFmtId="0" fontId="7" fillId="0" borderId="0"/>
    <xf numFmtId="0" fontId="10" fillId="0" borderId="0"/>
    <xf numFmtId="0" fontId="6" fillId="0" borderId="0"/>
    <xf numFmtId="0" fontId="10" fillId="0" borderId="0"/>
    <xf numFmtId="9" fontId="10" fillId="0" borderId="0" applyFont="0" applyFill="0" applyBorder="0" applyAlignment="0" applyProtection="0"/>
    <xf numFmtId="43" fontId="6" fillId="0" borderId="0" applyFont="0" applyFill="0" applyBorder="0" applyAlignment="0" applyProtection="0"/>
    <xf numFmtId="0" fontId="6" fillId="0" borderId="0"/>
    <xf numFmtId="0" fontId="6" fillId="0" borderId="0"/>
    <xf numFmtId="0" fontId="7" fillId="0" borderId="0"/>
    <xf numFmtId="0" fontId="15" fillId="0" borderId="0"/>
    <xf numFmtId="0" fontId="7" fillId="0" borderId="0"/>
    <xf numFmtId="0" fontId="10" fillId="0" borderId="0"/>
    <xf numFmtId="0" fontId="6" fillId="0" borderId="0"/>
    <xf numFmtId="0" fontId="19" fillId="0" borderId="0" applyNumberFormat="0" applyFill="0" applyBorder="0" applyAlignment="0" applyProtection="0"/>
    <xf numFmtId="0" fontId="5" fillId="0" borderId="0"/>
    <xf numFmtId="0" fontId="5" fillId="0" borderId="0"/>
    <xf numFmtId="43" fontId="5" fillId="0" borderId="0" applyFont="0" applyFill="0" applyBorder="0" applyAlignment="0" applyProtection="0"/>
    <xf numFmtId="0" fontId="5" fillId="0" borderId="0"/>
    <xf numFmtId="0" fontId="18" fillId="0" borderId="0"/>
    <xf numFmtId="0" fontId="20" fillId="0" borderId="0" applyNumberFormat="0" applyFill="0" applyBorder="0" applyAlignment="0" applyProtection="0"/>
    <xf numFmtId="0" fontId="5" fillId="0" borderId="0"/>
    <xf numFmtId="0" fontId="5" fillId="0" borderId="0"/>
    <xf numFmtId="43" fontId="10" fillId="0" borderId="0" applyFont="0" applyFill="0" applyBorder="0" applyAlignment="0" applyProtection="0"/>
    <xf numFmtId="0" fontId="5" fillId="0" borderId="0"/>
    <xf numFmtId="43" fontId="5" fillId="0" borderId="0" applyFont="0" applyFill="0" applyBorder="0" applyAlignment="0" applyProtection="0"/>
    <xf numFmtId="0" fontId="20" fillId="0" borderId="0" applyNumberFormat="0" applyFill="0" applyBorder="0" applyAlignment="0" applyProtection="0"/>
    <xf numFmtId="0" fontId="10" fillId="0" borderId="0"/>
    <xf numFmtId="0" fontId="20" fillId="0" borderId="0">
      <alignment vertical="top"/>
      <protection locked="0"/>
    </xf>
    <xf numFmtId="0" fontId="20" fillId="0" borderId="0"/>
    <xf numFmtId="0" fontId="21" fillId="0" borderId="0"/>
    <xf numFmtId="0" fontId="20" fillId="0" borderId="0" applyNumberFormat="0" applyFill="0" applyBorder="0" applyAlignment="0" applyProtection="0">
      <alignment vertical="top"/>
      <protection locked="0"/>
    </xf>
    <xf numFmtId="0" fontId="7" fillId="0" borderId="0"/>
    <xf numFmtId="0" fontId="7" fillId="0" borderId="0"/>
    <xf numFmtId="0" fontId="5" fillId="0" borderId="0"/>
    <xf numFmtId="0" fontId="10" fillId="0" borderId="0"/>
    <xf numFmtId="43" fontId="7" fillId="0" borderId="0" applyFont="0" applyFill="0" applyBorder="0" applyAlignment="0" applyProtection="0"/>
    <xf numFmtId="0" fontId="15" fillId="0" borderId="0"/>
    <xf numFmtId="0" fontId="7" fillId="0" borderId="0"/>
    <xf numFmtId="9" fontId="7" fillId="0" borderId="0" applyFont="0" applyFill="0" applyBorder="0" applyAlignment="0" applyProtection="0"/>
    <xf numFmtId="0" fontId="10" fillId="0" borderId="0"/>
    <xf numFmtId="43" fontId="7" fillId="0" borderId="0" applyFont="0" applyFill="0" applyBorder="0" applyAlignment="0" applyProtection="0"/>
    <xf numFmtId="43" fontId="7" fillId="0" borderId="0" applyFont="0" applyFill="0" applyBorder="0" applyAlignment="0" applyProtection="0"/>
    <xf numFmtId="0" fontId="24" fillId="0" borderId="0" applyNumberFormat="0" applyFill="0" applyBorder="0" applyAlignment="0" applyProtection="0">
      <alignment vertical="top"/>
      <protection locked="0"/>
    </xf>
    <xf numFmtId="0" fontId="7" fillId="0" borderId="0"/>
    <xf numFmtId="0" fontId="25" fillId="0" borderId="0" applyNumberFormat="0" applyFill="0" applyBorder="0" applyAlignment="0" applyProtection="0"/>
    <xf numFmtId="9" fontId="5" fillId="0" borderId="0" applyFont="0" applyFill="0" applyBorder="0" applyAlignment="0" applyProtection="0"/>
    <xf numFmtId="0" fontId="7" fillId="0" borderId="0"/>
    <xf numFmtId="0" fontId="5" fillId="0" borderId="0"/>
    <xf numFmtId="0" fontId="10" fillId="0" borderId="0"/>
    <xf numFmtId="0" fontId="26" fillId="0" borderId="0" applyNumberFormat="0" applyFill="0" applyBorder="0" applyAlignment="0" applyProtection="0">
      <alignment vertical="top"/>
      <protection locked="0"/>
    </xf>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7" fillId="0" borderId="0"/>
    <xf numFmtId="0" fontId="5" fillId="0" borderId="0"/>
    <xf numFmtId="0" fontId="5" fillId="0" borderId="0"/>
    <xf numFmtId="0" fontId="7"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7" fillId="0" borderId="0"/>
    <xf numFmtId="0" fontId="7" fillId="0" borderId="0"/>
    <xf numFmtId="0" fontId="7"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17" fillId="0" borderId="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0" fontId="22" fillId="10" borderId="0" applyNumberFormat="0" applyBorder="0" applyAlignment="0" applyProtection="0"/>
    <xf numFmtId="0" fontId="22" fillId="14" borderId="0" applyNumberFormat="0" applyBorder="0" applyAlignment="0" applyProtection="0"/>
    <xf numFmtId="0" fontId="22" fillId="18" borderId="0" applyNumberFormat="0" applyBorder="0" applyAlignment="0" applyProtection="0"/>
    <xf numFmtId="0" fontId="22" fillId="22" borderId="0" applyNumberFormat="0" applyBorder="0" applyAlignment="0" applyProtection="0"/>
    <xf numFmtId="0" fontId="22" fillId="26" borderId="0" applyNumberFormat="0" applyBorder="0" applyAlignment="0" applyProtection="0"/>
    <xf numFmtId="0" fontId="22" fillId="30" borderId="0" applyNumberFormat="0" applyBorder="0" applyAlignment="0" applyProtection="0"/>
    <xf numFmtId="0" fontId="22" fillId="11" borderId="0" applyNumberFormat="0" applyBorder="0" applyAlignment="0" applyProtection="0"/>
    <xf numFmtId="0" fontId="22" fillId="15" borderId="0" applyNumberFormat="0" applyBorder="0" applyAlignment="0" applyProtection="0"/>
    <xf numFmtId="0" fontId="22" fillId="19" borderId="0" applyNumberFormat="0" applyBorder="0" applyAlignment="0" applyProtection="0"/>
    <xf numFmtId="0" fontId="22" fillId="23" borderId="0" applyNumberFormat="0" applyBorder="0" applyAlignment="0" applyProtection="0"/>
    <xf numFmtId="0" fontId="22" fillId="27" borderId="0" applyNumberFormat="0" applyBorder="0" applyAlignment="0" applyProtection="0"/>
    <xf numFmtId="0" fontId="22" fillId="31" borderId="0" applyNumberFormat="0" applyBorder="0" applyAlignment="0" applyProtection="0"/>
    <xf numFmtId="0" fontId="27" fillId="12" borderId="0" applyNumberFormat="0" applyBorder="0" applyAlignment="0" applyProtection="0"/>
    <xf numFmtId="0" fontId="27" fillId="16" borderId="0" applyNumberFormat="0" applyBorder="0" applyAlignment="0" applyProtection="0"/>
    <xf numFmtId="0" fontId="27" fillId="20" borderId="0" applyNumberFormat="0" applyBorder="0" applyAlignment="0" applyProtection="0"/>
    <xf numFmtId="0" fontId="27" fillId="24" borderId="0" applyNumberFormat="0" applyBorder="0" applyAlignment="0" applyProtection="0"/>
    <xf numFmtId="0" fontId="27" fillId="28" borderId="0" applyNumberFormat="0" applyBorder="0" applyAlignment="0" applyProtection="0"/>
    <xf numFmtId="0" fontId="27" fillId="32" borderId="0" applyNumberFormat="0" applyBorder="0" applyAlignment="0" applyProtection="0"/>
    <xf numFmtId="0" fontId="27" fillId="9" borderId="0" applyNumberFormat="0" applyBorder="0" applyAlignment="0" applyProtection="0"/>
    <xf numFmtId="0" fontId="27" fillId="13" borderId="0" applyNumberFormat="0" applyBorder="0" applyAlignment="0" applyProtection="0"/>
    <xf numFmtId="0" fontId="27" fillId="17" borderId="0" applyNumberFormat="0" applyBorder="0" applyAlignment="0" applyProtection="0"/>
    <xf numFmtId="0" fontId="27" fillId="21" borderId="0" applyNumberFormat="0" applyBorder="0" applyAlignment="0" applyProtection="0"/>
    <xf numFmtId="0" fontId="27" fillId="25" borderId="0" applyNumberFormat="0" applyBorder="0" applyAlignment="0" applyProtection="0"/>
    <xf numFmtId="0" fontId="27" fillId="29" borderId="0" applyNumberFormat="0" applyBorder="0" applyAlignment="0" applyProtection="0"/>
    <xf numFmtId="0" fontId="28" fillId="3" borderId="0" applyNumberFormat="0" applyBorder="0" applyAlignment="0" applyProtection="0"/>
    <xf numFmtId="0" fontId="29" fillId="6" borderId="7" applyNumberFormat="0" applyAlignment="0" applyProtection="0"/>
    <xf numFmtId="0" fontId="30" fillId="7" borderId="10" applyNumberFormat="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7" fillId="0" borderId="0" applyFont="0" applyFill="0" applyBorder="0" applyAlignment="0" applyProtection="0"/>
    <xf numFmtId="43" fontId="7" fillId="0" borderId="0" applyFont="0" applyFill="0" applyBorder="0" applyAlignment="0" applyProtection="0"/>
    <xf numFmtId="3" fontId="7" fillId="0" borderId="0" applyFont="0" applyFill="0" applyBorder="0" applyAlignment="0" applyProtection="0"/>
    <xf numFmtId="44" fontId="31" fillId="0" borderId="0" applyFont="0" applyFill="0" applyBorder="0" applyAlignment="0" applyProtection="0"/>
    <xf numFmtId="44" fontId="31" fillId="0" borderId="0" applyFont="0" applyFill="0" applyBorder="0" applyAlignment="0" applyProtection="0"/>
    <xf numFmtId="0" fontId="32" fillId="0" borderId="0" applyNumberFormat="0" applyFill="0" applyBorder="0" applyAlignment="0" applyProtection="0"/>
    <xf numFmtId="0" fontId="33" fillId="2" borderId="0" applyNumberFormat="0" applyBorder="0" applyAlignment="0" applyProtection="0"/>
    <xf numFmtId="0" fontId="34" fillId="0" borderId="4" applyNumberFormat="0" applyFill="0" applyAlignment="0" applyProtection="0"/>
    <xf numFmtId="0" fontId="35" fillId="0" borderId="5" applyNumberFormat="0" applyFill="0" applyAlignment="0" applyProtection="0"/>
    <xf numFmtId="0" fontId="36" fillId="0" borderId="6" applyNumberFormat="0" applyFill="0" applyAlignment="0" applyProtection="0"/>
    <xf numFmtId="0" fontId="36" fillId="0" borderId="0" applyNumberFormat="0" applyFill="0" applyBorder="0" applyAlignment="0" applyProtection="0"/>
    <xf numFmtId="0" fontId="37" fillId="5" borderId="7" applyNumberFormat="0" applyAlignment="0" applyProtection="0"/>
    <xf numFmtId="0" fontId="38" fillId="0" borderId="9" applyNumberFormat="0" applyFill="0" applyAlignment="0" applyProtection="0"/>
    <xf numFmtId="0" fontId="39" fillId="4" borderId="0" applyNumberFormat="0" applyBorder="0" applyAlignment="0" applyProtection="0"/>
    <xf numFmtId="0" fontId="7" fillId="0" borderId="0"/>
    <xf numFmtId="0" fontId="5" fillId="0" borderId="0"/>
    <xf numFmtId="0" fontId="5" fillId="0" borderId="0"/>
    <xf numFmtId="0" fontId="5" fillId="0" borderId="0"/>
    <xf numFmtId="0" fontId="7" fillId="0" borderId="0"/>
    <xf numFmtId="0" fontId="5" fillId="0" borderId="0"/>
    <xf numFmtId="0" fontId="5" fillId="0" borderId="0"/>
    <xf numFmtId="0" fontId="5" fillId="0" borderId="0"/>
    <xf numFmtId="0" fontId="7" fillId="0" borderId="0"/>
    <xf numFmtId="0" fontId="5" fillId="0" borderId="0"/>
    <xf numFmtId="0" fontId="5" fillId="0" borderId="0"/>
    <xf numFmtId="0" fontId="5" fillId="0" borderId="0"/>
    <xf numFmtId="0" fontId="7" fillId="0" borderId="0"/>
    <xf numFmtId="0" fontId="7" fillId="0" borderId="0"/>
    <xf numFmtId="0" fontId="7" fillId="0" borderId="0"/>
    <xf numFmtId="0" fontId="7" fillId="0" borderId="0"/>
    <xf numFmtId="0" fontId="22" fillId="0" borderId="0"/>
    <xf numFmtId="0" fontId="7" fillId="0" borderId="0"/>
    <xf numFmtId="0" fontId="40" fillId="0" borderId="0"/>
    <xf numFmtId="0" fontId="40" fillId="0" borderId="0"/>
    <xf numFmtId="0" fontId="40" fillId="0" borderId="0"/>
    <xf numFmtId="0" fontId="40" fillId="0" borderId="0"/>
    <xf numFmtId="0" fontId="40" fillId="0" borderId="0"/>
    <xf numFmtId="0" fontId="40" fillId="0" borderId="0"/>
    <xf numFmtId="0" fontId="40" fillId="0" borderId="0"/>
    <xf numFmtId="0" fontId="40" fillId="0" borderId="0"/>
    <xf numFmtId="0" fontId="40" fillId="0" borderId="0"/>
    <xf numFmtId="0" fontId="40" fillId="0" borderId="0"/>
    <xf numFmtId="0" fontId="40" fillId="0" borderId="0"/>
    <xf numFmtId="0" fontId="7" fillId="0" borderId="0"/>
    <xf numFmtId="0" fontId="41" fillId="0" borderId="0"/>
    <xf numFmtId="0" fontId="41" fillId="0" borderId="0"/>
    <xf numFmtId="0" fontId="41" fillId="0" borderId="0"/>
    <xf numFmtId="0" fontId="41" fillId="0" borderId="0"/>
    <xf numFmtId="0" fontId="10" fillId="0" borderId="0"/>
    <xf numFmtId="0" fontId="10" fillId="0" borderId="0"/>
    <xf numFmtId="0" fontId="10" fillId="0" borderId="0"/>
    <xf numFmtId="0" fontId="7" fillId="0" borderId="0"/>
    <xf numFmtId="0" fontId="7" fillId="0" borderId="0"/>
    <xf numFmtId="0" fontId="5" fillId="0" borderId="0"/>
    <xf numFmtId="0" fontId="7" fillId="0" borderId="0"/>
    <xf numFmtId="0" fontId="5" fillId="8" borderId="11" applyNumberFormat="0" applyFont="0" applyAlignment="0" applyProtection="0"/>
    <xf numFmtId="0" fontId="5" fillId="8" borderId="11" applyNumberFormat="0" applyFont="0" applyAlignment="0" applyProtection="0"/>
    <xf numFmtId="0" fontId="5" fillId="8" borderId="11" applyNumberFormat="0" applyFont="0" applyAlignment="0" applyProtection="0"/>
    <xf numFmtId="0" fontId="22" fillId="8" borderId="11" applyNumberFormat="0" applyFont="0" applyAlignment="0" applyProtection="0"/>
    <xf numFmtId="0" fontId="42" fillId="6" borderId="8" applyNumberFormat="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31" fillId="0" borderId="0" applyFont="0" applyFill="0" applyBorder="0" applyAlignment="0" applyProtection="0"/>
    <xf numFmtId="9" fontId="7" fillId="0" borderId="0" applyFont="0" applyFill="0" applyBorder="0" applyAlignment="0" applyProtection="0"/>
    <xf numFmtId="9" fontId="7" fillId="0" borderId="0" applyFont="0" applyFill="0" applyBorder="0" applyAlignment="0" applyProtection="0"/>
    <xf numFmtId="0" fontId="43" fillId="0" borderId="12" applyNumberFormat="0" applyFill="0" applyAlignment="0" applyProtection="0"/>
    <xf numFmtId="0" fontId="44" fillId="0" borderId="0" applyNumberFormat="0" applyFill="0" applyBorder="0" applyAlignment="0" applyProtection="0"/>
    <xf numFmtId="0" fontId="45" fillId="0" borderId="0" applyNumberFormat="0" applyFill="0" applyBorder="0" applyAlignment="0" applyProtection="0"/>
    <xf numFmtId="0" fontId="22"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7" fillId="0" borderId="0"/>
    <xf numFmtId="0" fontId="5" fillId="0" borderId="0"/>
    <xf numFmtId="0" fontId="5" fillId="0" borderId="0"/>
    <xf numFmtId="0" fontId="7"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7" fillId="0" borderId="0"/>
    <xf numFmtId="0" fontId="10"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7" fillId="0" borderId="0"/>
    <xf numFmtId="9" fontId="7"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9" fontId="5" fillId="0" borderId="0" applyFont="0" applyFill="0" applyBorder="0" applyAlignment="0" applyProtection="0"/>
    <xf numFmtId="0" fontId="23" fillId="0" borderId="0" applyNumberFormat="0" applyFill="0" applyBorder="0" applyAlignment="0" applyProtection="0"/>
    <xf numFmtId="0" fontId="10" fillId="0" borderId="0"/>
    <xf numFmtId="0" fontId="7" fillId="0" borderId="0"/>
    <xf numFmtId="0" fontId="46" fillId="0" borderId="0" applyFont="0" applyFill="0" applyBorder="0" applyAlignment="0" applyProtection="0"/>
    <xf numFmtId="0" fontId="47" fillId="0" borderId="0"/>
    <xf numFmtId="43" fontId="10"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43" fontId="10" fillId="0" borderId="0" applyFont="0" applyFill="0" applyBorder="0" applyAlignment="0" applyProtection="0"/>
    <xf numFmtId="0" fontId="4" fillId="0" borderId="0"/>
    <xf numFmtId="0" fontId="19" fillId="0" borderId="0" applyNumberFormat="0" applyFill="0" applyBorder="0" applyAlignment="0" applyProtection="0"/>
    <xf numFmtId="9"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8" borderId="11" applyNumberFormat="0" applyFont="0" applyAlignment="0" applyProtection="0"/>
    <xf numFmtId="0" fontId="4" fillId="8" borderId="11" applyNumberFormat="0" applyFont="0" applyAlignment="0" applyProtection="0"/>
    <xf numFmtId="0" fontId="4" fillId="8" borderId="11" applyNumberFormat="0" applyFont="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0" fontId="4" fillId="0" borderId="0"/>
    <xf numFmtId="0" fontId="20" fillId="0" borderId="0" applyNumberFormat="0" applyFill="0" applyBorder="0" applyAlignment="0" applyProtection="0"/>
    <xf numFmtId="0" fontId="15" fillId="0" borderId="0"/>
    <xf numFmtId="43" fontId="4" fillId="0" borderId="0" applyFont="0" applyFill="0" applyBorder="0" applyAlignment="0" applyProtection="0"/>
    <xf numFmtId="43" fontId="10" fillId="0" borderId="0" applyFont="0" applyFill="0" applyBorder="0" applyAlignment="0" applyProtection="0"/>
    <xf numFmtId="0" fontId="10" fillId="0" borderId="0"/>
    <xf numFmtId="0" fontId="10" fillId="0" borderId="0"/>
    <xf numFmtId="43" fontId="4" fillId="0" borderId="0" applyFont="0" applyFill="0" applyBorder="0" applyAlignment="0" applyProtection="0"/>
    <xf numFmtId="9" fontId="52" fillId="0" borderId="0" applyFont="0" applyFill="0" applyBorder="0" applyAlignment="0" applyProtection="0"/>
    <xf numFmtId="0" fontId="3" fillId="0" borderId="0"/>
    <xf numFmtId="0" fontId="2" fillId="0" borderId="0"/>
    <xf numFmtId="43" fontId="2" fillId="0" borderId="0" applyFont="0" applyFill="0" applyBorder="0" applyAlignment="0" applyProtection="0"/>
    <xf numFmtId="0" fontId="2" fillId="0" borderId="0"/>
    <xf numFmtId="0" fontId="1" fillId="0" borderId="0"/>
  </cellStyleXfs>
  <cellXfs count="265">
    <xf numFmtId="0" fontId="0" fillId="0" borderId="0" xfId="0"/>
    <xf numFmtId="0" fontId="9" fillId="0" borderId="0" xfId="1" applyFont="1"/>
    <xf numFmtId="1" fontId="9" fillId="0" borderId="0" xfId="1" applyNumberFormat="1" applyFont="1"/>
    <xf numFmtId="1" fontId="9" fillId="0" borderId="0" xfId="1" applyNumberFormat="1" applyFont="1" applyAlignment="1">
      <alignment horizontal="right"/>
    </xf>
    <xf numFmtId="0" fontId="8" fillId="0" borderId="0" xfId="1" applyFont="1"/>
    <xf numFmtId="1" fontId="8" fillId="0" borderId="1" xfId="1" applyNumberFormat="1" applyFont="1" applyBorder="1" applyAlignment="1">
      <alignment horizontal="right"/>
    </xf>
    <xf numFmtId="0" fontId="8" fillId="0" borderId="0" xfId="2" applyFont="1"/>
    <xf numFmtId="0" fontId="9" fillId="0" borderId="0" xfId="2" applyFont="1"/>
    <xf numFmtId="0" fontId="9" fillId="0" borderId="0" xfId="2" applyFont="1" applyAlignment="1">
      <alignment horizontal="left" wrapText="1"/>
    </xf>
    <xf numFmtId="0" fontId="8" fillId="0" borderId="0" xfId="2" applyFont="1" applyAlignment="1">
      <alignment horizontal="left" wrapText="1"/>
    </xf>
    <xf numFmtId="0" fontId="9" fillId="0" borderId="0" xfId="2" applyFont="1" applyAlignment="1">
      <alignment horizontal="right" wrapText="1"/>
    </xf>
    <xf numFmtId="0" fontId="9" fillId="0" borderId="0" xfId="2" applyFont="1" applyAlignment="1">
      <alignment horizontal="right"/>
    </xf>
    <xf numFmtId="0" fontId="9" fillId="0" borderId="1" xfId="2" applyFont="1" applyBorder="1" applyAlignment="1">
      <alignment horizontal="center"/>
    </xf>
    <xf numFmtId="0" fontId="9" fillId="0" borderId="1" xfId="2" applyFont="1" applyBorder="1" applyAlignment="1">
      <alignment horizontal="right"/>
    </xf>
    <xf numFmtId="0" fontId="9" fillId="0" borderId="0" xfId="2" applyFont="1" applyAlignment="1">
      <alignment horizontal="center"/>
    </xf>
    <xf numFmtId="3" fontId="13" fillId="0" borderId="0" xfId="3" applyNumberFormat="1" applyFont="1"/>
    <xf numFmtId="166" fontId="13" fillId="0" borderId="0" xfId="3" applyNumberFormat="1" applyFont="1"/>
    <xf numFmtId="0" fontId="9" fillId="0" borderId="0" xfId="2" applyFont="1" applyAlignment="1">
      <alignment horizontal="left" indent="1"/>
    </xf>
    <xf numFmtId="3" fontId="9" fillId="0" borderId="0" xfId="2" applyNumberFormat="1" applyFont="1" applyAlignment="1">
      <alignment horizontal="right"/>
    </xf>
    <xf numFmtId="3" fontId="11" fillId="0" borderId="0" xfId="2" applyNumberFormat="1" applyFont="1" applyAlignment="1">
      <alignment horizontal="right"/>
    </xf>
    <xf numFmtId="0" fontId="8" fillId="0" borderId="0" xfId="2" applyFont="1" applyAlignment="1">
      <alignment horizontal="left" indent="2"/>
    </xf>
    <xf numFmtId="3" fontId="8" fillId="0" borderId="0" xfId="2" applyNumberFormat="1" applyFont="1" applyAlignment="1">
      <alignment horizontal="right"/>
    </xf>
    <xf numFmtId="0" fontId="9" fillId="0" borderId="0" xfId="2" applyFont="1" applyAlignment="1">
      <alignment horizontal="left" indent="3"/>
    </xf>
    <xf numFmtId="3" fontId="13" fillId="0" borderId="0" xfId="3" applyNumberFormat="1" applyFont="1" applyAlignment="1">
      <alignment horizontal="right"/>
    </xf>
    <xf numFmtId="166" fontId="13" fillId="0" borderId="0" xfId="3" applyNumberFormat="1" applyFont="1" applyAlignment="1">
      <alignment horizontal="right"/>
    </xf>
    <xf numFmtId="0" fontId="8" fillId="0" borderId="0" xfId="2" applyFont="1" applyAlignment="1">
      <alignment horizontal="right"/>
    </xf>
    <xf numFmtId="165" fontId="9" fillId="0" borderId="0" xfId="2" applyNumberFormat="1" applyFont="1" applyAlignment="1">
      <alignment horizontal="center"/>
    </xf>
    <xf numFmtId="167" fontId="9" fillId="0" borderId="0" xfId="2" applyNumberFormat="1" applyFont="1" applyAlignment="1">
      <alignment horizontal="right"/>
    </xf>
    <xf numFmtId="167" fontId="11" fillId="0" borderId="0" xfId="2" applyNumberFormat="1" applyFont="1" applyAlignment="1">
      <alignment horizontal="right"/>
    </xf>
    <xf numFmtId="167" fontId="8" fillId="0" borderId="0" xfId="2" applyNumberFormat="1" applyFont="1" applyAlignment="1">
      <alignment horizontal="right"/>
    </xf>
    <xf numFmtId="0" fontId="9" fillId="0" borderId="1" xfId="2" applyFont="1" applyBorder="1"/>
    <xf numFmtId="167" fontId="9" fillId="0" borderId="1" xfId="2" applyNumberFormat="1" applyFont="1" applyBorder="1" applyAlignment="1">
      <alignment horizontal="right"/>
    </xf>
    <xf numFmtId="0" fontId="9" fillId="0" borderId="0" xfId="2" applyFont="1" applyAlignment="1">
      <alignment horizontal="left"/>
    </xf>
    <xf numFmtId="0" fontId="9" fillId="0" borderId="0" xfId="2" applyFont="1" applyAlignment="1">
      <alignment horizontal="left" indent="2"/>
    </xf>
    <xf numFmtId="3" fontId="9" fillId="0" borderId="0" xfId="2" applyNumberFormat="1" applyFont="1"/>
    <xf numFmtId="166" fontId="9" fillId="0" borderId="0" xfId="2" applyNumberFormat="1" applyFont="1"/>
    <xf numFmtId="9" fontId="8" fillId="0" borderId="0" xfId="5" applyFont="1" applyFill="1" applyAlignment="1">
      <alignment horizontal="right"/>
    </xf>
    <xf numFmtId="1" fontId="8" fillId="0" borderId="0" xfId="2" applyNumberFormat="1" applyFont="1" applyAlignment="1">
      <alignment horizontal="left"/>
    </xf>
    <xf numFmtId="1" fontId="9" fillId="0" borderId="0" xfId="2" applyNumberFormat="1" applyFont="1"/>
    <xf numFmtId="1" fontId="9" fillId="0" borderId="1" xfId="2" applyNumberFormat="1" applyFont="1" applyBorder="1"/>
    <xf numFmtId="3" fontId="9" fillId="0" borderId="0" xfId="2" applyNumberFormat="1" applyFont="1" applyProtection="1">
      <protection locked="0"/>
    </xf>
    <xf numFmtId="1" fontId="8" fillId="0" borderId="0" xfId="2" applyNumberFormat="1" applyFont="1"/>
    <xf numFmtId="0" fontId="9" fillId="0" borderId="0" xfId="4" applyFont="1"/>
    <xf numFmtId="0" fontId="9" fillId="0" borderId="1" xfId="4" applyFont="1" applyBorder="1" applyAlignment="1">
      <alignment horizontal="left"/>
    </xf>
    <xf numFmtId="0" fontId="8" fillId="0" borderId="1" xfId="4" applyFont="1" applyBorder="1" applyAlignment="1">
      <alignment horizontal="left" wrapText="1"/>
    </xf>
    <xf numFmtId="0" fontId="8" fillId="0" borderId="1" xfId="4" applyFont="1" applyBorder="1"/>
    <xf numFmtId="0" fontId="9" fillId="0" borderId="0" xfId="4" applyFont="1" applyAlignment="1">
      <alignment horizontal="left" wrapText="1"/>
    </xf>
    <xf numFmtId="0" fontId="8" fillId="0" borderId="0" xfId="4" applyFont="1" applyAlignment="1">
      <alignment horizontal="left" wrapText="1"/>
    </xf>
    <xf numFmtId="0" fontId="8" fillId="0" borderId="0" xfId="4" applyFont="1"/>
    <xf numFmtId="0" fontId="9" fillId="0" borderId="1" xfId="4" applyFont="1" applyBorder="1" applyAlignment="1">
      <alignment horizontal="center"/>
    </xf>
    <xf numFmtId="1" fontId="9" fillId="0" borderId="1" xfId="4" applyNumberFormat="1" applyFont="1" applyBorder="1" applyAlignment="1">
      <alignment horizontal="right"/>
    </xf>
    <xf numFmtId="0" fontId="9" fillId="0" borderId="0" xfId="4" applyFont="1" applyAlignment="1">
      <alignment wrapText="1"/>
    </xf>
    <xf numFmtId="3" fontId="9" fillId="0" borderId="0" xfId="4" applyNumberFormat="1" applyFont="1" applyAlignment="1">
      <alignment horizontal="right"/>
    </xf>
    <xf numFmtId="0" fontId="9" fillId="0" borderId="0" xfId="4" applyFont="1" applyAlignment="1">
      <alignment horizontal="right"/>
    </xf>
    <xf numFmtId="0" fontId="9" fillId="0" borderId="0" xfId="4" applyFont="1" applyAlignment="1">
      <alignment horizontal="left" indent="1"/>
    </xf>
    <xf numFmtId="3" fontId="11" fillId="0" borderId="0" xfId="4" applyNumberFormat="1" applyFont="1" applyAlignment="1">
      <alignment horizontal="right"/>
    </xf>
    <xf numFmtId="0" fontId="9" fillId="0" borderId="0" xfId="4" applyFont="1" applyAlignment="1">
      <alignment horizontal="left" indent="2"/>
    </xf>
    <xf numFmtId="0" fontId="8" fillId="0" borderId="0" xfId="4" applyFont="1" applyAlignment="1">
      <alignment horizontal="left" indent="1"/>
    </xf>
    <xf numFmtId="3" fontId="8" fillId="0" borderId="0" xfId="4" applyNumberFormat="1" applyFont="1" applyAlignment="1">
      <alignment horizontal="right"/>
    </xf>
    <xf numFmtId="167" fontId="8" fillId="0" borderId="0" xfId="4" applyNumberFormat="1" applyFont="1" applyAlignment="1">
      <alignment horizontal="right"/>
    </xf>
    <xf numFmtId="167" fontId="9" fillId="0" borderId="0" xfId="4" applyNumberFormat="1" applyFont="1" applyAlignment="1">
      <alignment horizontal="right"/>
    </xf>
    <xf numFmtId="0" fontId="9" fillId="0" borderId="0" xfId="4" applyFont="1" applyAlignment="1">
      <alignment horizontal="left"/>
    </xf>
    <xf numFmtId="0" fontId="9" fillId="0" borderId="1" xfId="4" applyFont="1" applyBorder="1" applyAlignment="1">
      <alignment horizontal="left" wrapText="1"/>
    </xf>
    <xf numFmtId="4" fontId="9" fillId="0" borderId="1" xfId="4" applyNumberFormat="1" applyFont="1" applyBorder="1" applyAlignment="1">
      <alignment horizontal="right"/>
    </xf>
    <xf numFmtId="0" fontId="9" fillId="0" borderId="1" xfId="2" applyFont="1" applyBorder="1" applyAlignment="1">
      <alignment horizontal="left" wrapText="1"/>
    </xf>
    <xf numFmtId="0" fontId="8" fillId="0" borderId="1" xfId="2" applyFont="1" applyBorder="1" applyAlignment="1">
      <alignment horizontal="left" wrapText="1"/>
    </xf>
    <xf numFmtId="0" fontId="8" fillId="0" borderId="1" xfId="2" applyFont="1" applyBorder="1"/>
    <xf numFmtId="0" fontId="8" fillId="0" borderId="0" xfId="2" applyFont="1" applyAlignment="1">
      <alignment horizontal="right" wrapText="1"/>
    </xf>
    <xf numFmtId="3" fontId="13" fillId="0" borderId="0" xfId="8" applyNumberFormat="1" applyFont="1"/>
    <xf numFmtId="166" fontId="13" fillId="0" borderId="0" xfId="8" applyNumberFormat="1" applyFont="1"/>
    <xf numFmtId="0" fontId="9" fillId="0" borderId="0" xfId="2" applyFont="1" applyAlignment="1">
      <alignment horizontal="left" indent="4"/>
    </xf>
    <xf numFmtId="164" fontId="10" fillId="0" borderId="0" xfId="2" applyNumberFormat="1"/>
    <xf numFmtId="0" fontId="8" fillId="0" borderId="0" xfId="2" applyFont="1" applyAlignment="1">
      <alignment horizontal="left"/>
    </xf>
    <xf numFmtId="3" fontId="9" fillId="0" borderId="0" xfId="2" applyNumberFormat="1" applyFont="1" applyAlignment="1">
      <alignment horizontal="center"/>
    </xf>
    <xf numFmtId="0" fontId="9" fillId="0" borderId="1" xfId="2" applyFont="1" applyBorder="1" applyAlignment="1">
      <alignment horizontal="left" indent="1"/>
    </xf>
    <xf numFmtId="3" fontId="9" fillId="0" borderId="1" xfId="2" applyNumberFormat="1" applyFont="1" applyBorder="1" applyAlignment="1">
      <alignment horizontal="right"/>
    </xf>
    <xf numFmtId="165" fontId="9" fillId="0" borderId="0" xfId="2" applyNumberFormat="1" applyFont="1"/>
    <xf numFmtId="0" fontId="9" fillId="0" borderId="0" xfId="9" applyFont="1"/>
    <xf numFmtId="0" fontId="9" fillId="0" borderId="0" xfId="10" applyFont="1"/>
    <xf numFmtId="3" fontId="9" fillId="0" borderId="1" xfId="10" applyNumberFormat="1" applyFont="1" applyBorder="1"/>
    <xf numFmtId="3" fontId="9" fillId="0" borderId="1" xfId="10" applyNumberFormat="1" applyFont="1" applyBorder="1" applyAlignment="1">
      <alignment horizontal="right"/>
    </xf>
    <xf numFmtId="0" fontId="9" fillId="0" borderId="1" xfId="10" applyFont="1" applyBorder="1"/>
    <xf numFmtId="3" fontId="9" fillId="0" borderId="0" xfId="10" applyNumberFormat="1" applyFont="1"/>
    <xf numFmtId="3" fontId="8" fillId="0" borderId="0" xfId="10" applyNumberFormat="1" applyFont="1"/>
    <xf numFmtId="0" fontId="8" fillId="0" borderId="0" xfId="10" applyFont="1" applyAlignment="1">
      <alignment horizontal="left" indent="3"/>
    </xf>
    <xf numFmtId="3" fontId="11" fillId="0" borderId="0" xfId="10" applyNumberFormat="1" applyFont="1"/>
    <xf numFmtId="3" fontId="11" fillId="0" borderId="0" xfId="10" applyNumberFormat="1" applyFont="1" applyAlignment="1">
      <alignment horizontal="right"/>
    </xf>
    <xf numFmtId="3" fontId="9" fillId="0" borderId="0" xfId="10" applyNumberFormat="1" applyFont="1" applyAlignment="1">
      <alignment horizontal="right"/>
    </xf>
    <xf numFmtId="0" fontId="9" fillId="0" borderId="0" xfId="10" applyFont="1" applyAlignment="1">
      <alignment horizontal="left"/>
    </xf>
    <xf numFmtId="0" fontId="9" fillId="0" borderId="0" xfId="10" applyFont="1" applyAlignment="1">
      <alignment horizontal="left" indent="2"/>
    </xf>
    <xf numFmtId="0" fontId="8" fillId="0" borderId="0" xfId="10" applyFont="1" applyAlignment="1">
      <alignment horizontal="left" indent="4"/>
    </xf>
    <xf numFmtId="1" fontId="9" fillId="0" borderId="0" xfId="10" applyNumberFormat="1" applyFont="1" applyAlignment="1">
      <alignment horizontal="right"/>
    </xf>
    <xf numFmtId="1" fontId="11" fillId="0" borderId="0" xfId="10" applyNumberFormat="1" applyFont="1" applyAlignment="1">
      <alignment horizontal="right"/>
    </xf>
    <xf numFmtId="1" fontId="9" fillId="0" borderId="1" xfId="1" applyNumberFormat="1" applyFont="1" applyBorder="1"/>
    <xf numFmtId="1" fontId="9" fillId="0" borderId="1" xfId="1" applyNumberFormat="1" applyFont="1" applyBorder="1" applyAlignment="1">
      <alignment horizontal="right"/>
    </xf>
    <xf numFmtId="1" fontId="9" fillId="0" borderId="1" xfId="10" applyNumberFormat="1" applyFont="1" applyBorder="1" applyAlignment="1">
      <alignment horizontal="right"/>
    </xf>
    <xf numFmtId="0" fontId="9" fillId="0" borderId="0" xfId="10" applyFont="1" applyAlignment="1">
      <alignment horizontal="right"/>
    </xf>
    <xf numFmtId="0" fontId="9" fillId="0" borderId="0" xfId="10" applyFont="1" applyAlignment="1">
      <alignment horizontal="fill"/>
    </xf>
    <xf numFmtId="0" fontId="8" fillId="0" borderId="1" xfId="10" applyFont="1" applyBorder="1" applyAlignment="1">
      <alignment horizontal="left"/>
    </xf>
    <xf numFmtId="0" fontId="9" fillId="0" borderId="1" xfId="10" applyFont="1" applyBorder="1" applyAlignment="1">
      <alignment horizontal="left" wrapText="1"/>
    </xf>
    <xf numFmtId="0" fontId="9" fillId="0" borderId="0" xfId="0" applyFont="1"/>
    <xf numFmtId="0" fontId="19" fillId="0" borderId="0" xfId="14" applyAlignment="1"/>
    <xf numFmtId="0" fontId="8" fillId="0" borderId="0" xfId="0" applyFont="1"/>
    <xf numFmtId="0" fontId="20" fillId="0" borderId="0" xfId="20" applyNumberFormat="1" applyAlignment="1">
      <alignment horizontal="left"/>
    </xf>
    <xf numFmtId="0" fontId="48" fillId="0" borderId="0" xfId="0" applyFont="1"/>
    <xf numFmtId="0" fontId="49" fillId="0" borderId="0" xfId="14" applyFont="1" applyAlignment="1"/>
    <xf numFmtId="0" fontId="10" fillId="0" borderId="0" xfId="0" applyFont="1"/>
    <xf numFmtId="0" fontId="0" fillId="0" borderId="0" xfId="0" applyAlignment="1">
      <alignment horizontal="right" wrapText="1"/>
    </xf>
    <xf numFmtId="166" fontId="13" fillId="0" borderId="0" xfId="755" applyNumberFormat="1" applyFont="1"/>
    <xf numFmtId="0" fontId="4" fillId="0" borderId="0" xfId="530"/>
    <xf numFmtId="0" fontId="9" fillId="0" borderId="0" xfId="1" applyFont="1" applyAlignment="1">
      <alignment horizontal="left"/>
    </xf>
    <xf numFmtId="0" fontId="50" fillId="0" borderId="0" xfId="2" applyFont="1"/>
    <xf numFmtId="0" fontId="9" fillId="0" borderId="1" xfId="1" applyFont="1" applyBorder="1" applyAlignment="1">
      <alignment horizontal="right"/>
    </xf>
    <xf numFmtId="1" fontId="9" fillId="0" borderId="1" xfId="1" applyNumberFormat="1" applyFont="1" applyBorder="1" applyAlignment="1">
      <alignment horizontal="right" wrapText="1"/>
    </xf>
    <xf numFmtId="3" fontId="11" fillId="0" borderId="0" xfId="2" applyNumberFormat="1" applyFont="1"/>
    <xf numFmtId="3" fontId="8" fillId="0" borderId="0" xfId="2" applyNumberFormat="1" applyFont="1"/>
    <xf numFmtId="167" fontId="9" fillId="0" borderId="0" xfId="2" applyNumberFormat="1" applyFont="1"/>
    <xf numFmtId="167" fontId="11" fillId="0" borderId="0" xfId="2" applyNumberFormat="1" applyFont="1"/>
    <xf numFmtId="167" fontId="8" fillId="0" borderId="0" xfId="2" applyNumberFormat="1" applyFont="1"/>
    <xf numFmtId="3" fontId="13" fillId="0" borderId="0" xfId="755" applyNumberFormat="1" applyFont="1"/>
    <xf numFmtId="0" fontId="4" fillId="0" borderId="0" xfId="709"/>
    <xf numFmtId="0" fontId="9" fillId="0" borderId="1" xfId="2" applyFont="1" applyBorder="1" applyAlignment="1">
      <alignment horizontal="right" wrapText="1"/>
    </xf>
    <xf numFmtId="0" fontId="9" fillId="0" borderId="0" xfId="2" applyFont="1" applyAlignment="1">
      <alignment vertical="top"/>
    </xf>
    <xf numFmtId="1" fontId="9" fillId="0" borderId="14" xfId="2" applyNumberFormat="1" applyFont="1" applyBorder="1"/>
    <xf numFmtId="3" fontId="9" fillId="0" borderId="14" xfId="2" applyNumberFormat="1" applyFont="1" applyBorder="1"/>
    <xf numFmtId="3" fontId="13" fillId="0" borderId="0" xfId="885" applyNumberFormat="1" applyFont="1" applyAlignment="1">
      <alignment horizontal="right"/>
    </xf>
    <xf numFmtId="166" fontId="13" fillId="0" borderId="0" xfId="885" applyNumberFormat="1" applyFont="1" applyAlignment="1">
      <alignment horizontal="right"/>
    </xf>
    <xf numFmtId="1" fontId="9" fillId="0" borderId="1" xfId="4" applyNumberFormat="1" applyFont="1" applyBorder="1" applyAlignment="1">
      <alignment horizontal="right" wrapText="1"/>
    </xf>
    <xf numFmtId="166" fontId="9" fillId="0" borderId="0" xfId="2" applyNumberFormat="1" applyFont="1" applyAlignment="1">
      <alignment horizontal="right"/>
    </xf>
    <xf numFmtId="166" fontId="8" fillId="0" borderId="0" xfId="2" applyNumberFormat="1" applyFont="1" applyAlignment="1">
      <alignment horizontal="right"/>
    </xf>
    <xf numFmtId="0" fontId="9" fillId="0" borderId="1" xfId="2" applyFont="1" applyBorder="1" applyAlignment="1">
      <alignment vertical="top"/>
    </xf>
    <xf numFmtId="1" fontId="9" fillId="0" borderId="0" xfId="2" applyNumberFormat="1" applyFont="1" applyAlignment="1">
      <alignment horizontal="left" indent="1"/>
    </xf>
    <xf numFmtId="1" fontId="9" fillId="0" borderId="0" xfId="2" applyNumberFormat="1" applyFont="1" applyAlignment="1">
      <alignment horizontal="left" indent="2"/>
    </xf>
    <xf numFmtId="1" fontId="8" fillId="0" borderId="0" xfId="2" applyNumberFormat="1" applyFont="1" applyAlignment="1">
      <alignment horizontal="left" indent="3"/>
    </xf>
    <xf numFmtId="2" fontId="9" fillId="0" borderId="0" xfId="2" applyNumberFormat="1" applyFont="1" applyAlignment="1">
      <alignment horizontal="center"/>
    </xf>
    <xf numFmtId="0" fontId="8" fillId="0" borderId="1" xfId="2" applyFont="1" applyBorder="1" applyAlignment="1">
      <alignment horizontal="right" wrapText="1"/>
    </xf>
    <xf numFmtId="0" fontId="9" fillId="0" borderId="0" xfId="0" applyFont="1" applyAlignment="1">
      <alignment horizontal="right" wrapText="1"/>
    </xf>
    <xf numFmtId="0" fontId="9" fillId="0" borderId="1" xfId="2" applyFont="1" applyBorder="1" applyAlignment="1">
      <alignment horizontal="left"/>
    </xf>
    <xf numFmtId="166" fontId="11" fillId="0" borderId="0" xfId="2" applyNumberFormat="1" applyFont="1" applyAlignment="1">
      <alignment horizontal="right"/>
    </xf>
    <xf numFmtId="0" fontId="16" fillId="0" borderId="0" xfId="1" applyFont="1" applyAlignment="1">
      <alignment horizontal="fill"/>
    </xf>
    <xf numFmtId="1" fontId="8" fillId="0" borderId="1" xfId="1" applyNumberFormat="1" applyFont="1" applyBorder="1" applyAlignment="1">
      <alignment horizontal="right" wrapText="1"/>
    </xf>
    <xf numFmtId="0" fontId="51" fillId="0" borderId="0" xfId="0" applyFont="1"/>
    <xf numFmtId="0" fontId="9" fillId="0" borderId="1" xfId="0" applyFont="1" applyBorder="1"/>
    <xf numFmtId="165" fontId="9" fillId="0" borderId="0" xfId="0" applyNumberFormat="1" applyFont="1"/>
    <xf numFmtId="169" fontId="9" fillId="0" borderId="0" xfId="451" applyNumberFormat="1" applyFont="1"/>
    <xf numFmtId="3" fontId="9" fillId="0" borderId="0" xfId="0" applyNumberFormat="1" applyFont="1"/>
    <xf numFmtId="166" fontId="9" fillId="0" borderId="0" xfId="0" applyNumberFormat="1" applyFont="1"/>
    <xf numFmtId="165" fontId="8" fillId="0" borderId="0" xfId="0" applyNumberFormat="1" applyFont="1"/>
    <xf numFmtId="3" fontId="8" fillId="0" borderId="0" xfId="0" applyNumberFormat="1" applyFont="1"/>
    <xf numFmtId="166" fontId="8" fillId="0" borderId="0" xfId="0" applyNumberFormat="1" applyFont="1"/>
    <xf numFmtId="166" fontId="9" fillId="0" borderId="0" xfId="0" applyNumberFormat="1" applyFont="1" applyAlignment="1">
      <alignment horizontal="right"/>
    </xf>
    <xf numFmtId="3" fontId="8" fillId="0" borderId="1" xfId="0" applyNumberFormat="1" applyFont="1" applyBorder="1"/>
    <xf numFmtId="166" fontId="8" fillId="0" borderId="1" xfId="0" applyNumberFormat="1" applyFont="1" applyBorder="1"/>
    <xf numFmtId="0" fontId="9" fillId="0" borderId="0" xfId="0" quotePrefix="1" applyFont="1"/>
    <xf numFmtId="0" fontId="12" fillId="0" borderId="0" xfId="0" applyFont="1"/>
    <xf numFmtId="9" fontId="9" fillId="0" borderId="0" xfId="893" applyFont="1" applyAlignment="1">
      <alignment horizontal="right"/>
    </xf>
    <xf numFmtId="0" fontId="9" fillId="0" borderId="0" xfId="0" applyFont="1" applyAlignment="1">
      <alignment horizontal="left" indent="1"/>
    </xf>
    <xf numFmtId="2" fontId="9" fillId="0" borderId="0" xfId="10" applyNumberFormat="1" applyFont="1" applyAlignment="1">
      <alignment horizontal="right"/>
    </xf>
    <xf numFmtId="165" fontId="9" fillId="0" borderId="0" xfId="10" applyNumberFormat="1" applyFont="1"/>
    <xf numFmtId="0" fontId="7" fillId="0" borderId="0" xfId="2" applyFont="1"/>
    <xf numFmtId="0" fontId="53" fillId="0" borderId="0" xfId="2" applyFont="1"/>
    <xf numFmtId="0" fontId="9" fillId="0" borderId="0" xfId="895" applyFont="1" applyAlignment="1">
      <alignment horizontal="left"/>
    </xf>
    <xf numFmtId="37" fontId="9" fillId="0" borderId="0" xfId="896" applyNumberFormat="1" applyFont="1" applyBorder="1" applyAlignment="1">
      <alignment wrapText="1" readingOrder="1"/>
    </xf>
    <xf numFmtId="37" fontId="9" fillId="0" borderId="0" xfId="896" applyNumberFormat="1" applyFont="1" applyAlignment="1">
      <alignment wrapText="1" readingOrder="1"/>
    </xf>
    <xf numFmtId="37" fontId="9" fillId="0" borderId="0" xfId="896" applyNumberFormat="1" applyFont="1" applyFill="1" applyAlignment="1">
      <alignment wrapText="1" readingOrder="1"/>
    </xf>
    <xf numFmtId="37" fontId="8" fillId="0" borderId="0" xfId="896" applyNumberFormat="1" applyFont="1" applyBorder="1" applyAlignment="1">
      <alignment wrapText="1" readingOrder="1"/>
    </xf>
    <xf numFmtId="37" fontId="8" fillId="0" borderId="0" xfId="896" applyNumberFormat="1" applyFont="1" applyAlignment="1">
      <alignment wrapText="1" readingOrder="1"/>
    </xf>
    <xf numFmtId="37" fontId="8" fillId="0" borderId="0" xfId="896" applyNumberFormat="1" applyFont="1" applyFill="1" applyAlignment="1">
      <alignment wrapText="1" readingOrder="1"/>
    </xf>
    <xf numFmtId="0" fontId="17" fillId="0" borderId="0" xfId="897" applyFont="1"/>
    <xf numFmtId="3" fontId="9" fillId="0" borderId="0" xfId="897" applyNumberFormat="1" applyFont="1"/>
    <xf numFmtId="166" fontId="9" fillId="0" borderId="0" xfId="897" applyNumberFormat="1" applyFont="1"/>
    <xf numFmtId="166" fontId="9" fillId="0" borderId="0" xfId="897" applyNumberFormat="1" applyFont="1" applyAlignment="1">
      <alignment horizontal="right"/>
    </xf>
    <xf numFmtId="0" fontId="2" fillId="0" borderId="0" xfId="897" applyAlignment="1">
      <alignment horizontal="right" wrapText="1"/>
    </xf>
    <xf numFmtId="168" fontId="9" fillId="0" borderId="0" xfId="896" applyNumberFormat="1" applyFont="1" applyAlignment="1">
      <alignment horizontal="right" wrapText="1"/>
    </xf>
    <xf numFmtId="1" fontId="9" fillId="0" borderId="0" xfId="10" applyNumberFormat="1" applyFont="1"/>
    <xf numFmtId="1" fontId="11" fillId="0" borderId="0" xfId="10" applyNumberFormat="1" applyFont="1"/>
    <xf numFmtId="0" fontId="14" fillId="0" borderId="0" xfId="0" applyFont="1"/>
    <xf numFmtId="3" fontId="14" fillId="0" borderId="0" xfId="0" applyNumberFormat="1" applyFont="1"/>
    <xf numFmtId="1" fontId="9" fillId="0" borderId="0" xfId="0" applyNumberFormat="1" applyFont="1"/>
    <xf numFmtId="3" fontId="8" fillId="0" borderId="0" xfId="10" applyNumberFormat="1" applyFont="1" applyAlignment="1">
      <alignment horizontal="right"/>
    </xf>
    <xf numFmtId="37" fontId="11" fillId="0" borderId="0" xfId="896" applyNumberFormat="1" applyFont="1" applyAlignment="1">
      <alignment wrapText="1" readingOrder="1"/>
    </xf>
    <xf numFmtId="37" fontId="11" fillId="0" borderId="0" xfId="896" applyNumberFormat="1" applyFont="1" applyBorder="1" applyAlignment="1">
      <alignment wrapText="1" readingOrder="1"/>
    </xf>
    <xf numFmtId="37" fontId="11" fillId="0" borderId="0" xfId="896" applyNumberFormat="1" applyFont="1" applyFill="1" applyAlignment="1">
      <alignment wrapText="1" readingOrder="1"/>
    </xf>
    <xf numFmtId="1" fontId="9" fillId="0" borderId="0" xfId="2" applyNumberFormat="1" applyFont="1" applyAlignment="1">
      <alignment horizontal="right"/>
    </xf>
    <xf numFmtId="0" fontId="9" fillId="0" borderId="0" xfId="0" applyFont="1" applyAlignment="1">
      <alignment horizontal="center"/>
    </xf>
    <xf numFmtId="1" fontId="9" fillId="0" borderId="1" xfId="0" applyNumberFormat="1" applyFont="1" applyBorder="1" applyAlignment="1">
      <alignment horizontal="center"/>
    </xf>
    <xf numFmtId="168" fontId="55" fillId="0" borderId="0" xfId="896" applyNumberFormat="1" applyFont="1" applyAlignment="1">
      <alignment horizontal="right" wrapText="1"/>
    </xf>
    <xf numFmtId="168" fontId="8" fillId="0" borderId="0" xfId="896" applyNumberFormat="1" applyFont="1" applyAlignment="1">
      <alignment horizontal="right" wrapText="1"/>
    </xf>
    <xf numFmtId="164" fontId="9" fillId="0" borderId="0" xfId="2" applyNumberFormat="1" applyFont="1"/>
    <xf numFmtId="3" fontId="9" fillId="33" borderId="0" xfId="2" applyNumberFormat="1" applyFont="1" applyFill="1"/>
    <xf numFmtId="3" fontId="11" fillId="33" borderId="0" xfId="2" applyNumberFormat="1" applyFont="1" applyFill="1"/>
    <xf numFmtId="3" fontId="8" fillId="33" borderId="0" xfId="2" applyNumberFormat="1" applyFont="1" applyFill="1"/>
    <xf numFmtId="3" fontId="8" fillId="0" borderId="1" xfId="2" applyNumberFormat="1" applyFont="1" applyBorder="1"/>
    <xf numFmtId="0" fontId="9" fillId="0" borderId="1" xfId="10" applyFont="1" applyBorder="1" applyAlignment="1">
      <alignment horizontal="left" vertical="top" wrapText="1"/>
    </xf>
    <xf numFmtId="0" fontId="0" fillId="0" borderId="0" xfId="0" applyAlignment="1">
      <alignment wrapText="1"/>
    </xf>
    <xf numFmtId="0" fontId="9" fillId="0" borderId="0" xfId="11" applyFont="1"/>
    <xf numFmtId="0" fontId="9" fillId="0" borderId="1" xfId="12" applyFont="1" applyBorder="1" applyAlignment="1">
      <alignment horizontal="left"/>
    </xf>
    <xf numFmtId="0" fontId="8" fillId="0" borderId="1" xfId="12" applyFont="1" applyBorder="1" applyAlignment="1">
      <alignment horizontal="left" wrapText="1"/>
    </xf>
    <xf numFmtId="0" fontId="8" fillId="0" borderId="1" xfId="12" applyFont="1" applyBorder="1"/>
    <xf numFmtId="0" fontId="9" fillId="0" borderId="0" xfId="12" applyFont="1"/>
    <xf numFmtId="0" fontId="9" fillId="0" borderId="0" xfId="12" applyFont="1" applyAlignment="1">
      <alignment horizontal="left" wrapText="1"/>
    </xf>
    <xf numFmtId="0" fontId="8" fillId="0" borderId="0" xfId="12" applyFont="1" applyAlignment="1">
      <alignment horizontal="left" wrapText="1"/>
    </xf>
    <xf numFmtId="0" fontId="8" fillId="0" borderId="0" xfId="12" applyFont="1"/>
    <xf numFmtId="0" fontId="8" fillId="0" borderId="0" xfId="12" applyFont="1" applyAlignment="1">
      <alignment horizontal="right" wrapText="1"/>
    </xf>
    <xf numFmtId="0" fontId="8" fillId="0" borderId="0" xfId="12" applyFont="1" applyAlignment="1">
      <alignment horizontal="right"/>
    </xf>
    <xf numFmtId="0" fontId="9" fillId="0" borderId="0" xfId="12" applyFont="1" applyAlignment="1">
      <alignment horizontal="right"/>
    </xf>
    <xf numFmtId="0" fontId="9" fillId="0" borderId="1" xfId="12" applyFont="1" applyBorder="1" applyAlignment="1">
      <alignment horizontal="center"/>
    </xf>
    <xf numFmtId="1" fontId="9" fillId="0" borderId="1" xfId="12" applyNumberFormat="1" applyFont="1" applyBorder="1" applyAlignment="1">
      <alignment horizontal="right"/>
    </xf>
    <xf numFmtId="0" fontId="9" fillId="0" borderId="0" xfId="898" applyFont="1"/>
    <xf numFmtId="0" fontId="9" fillId="0" borderId="0" xfId="898" applyFont="1" applyAlignment="1">
      <alignment horizontal="left" indent="1"/>
    </xf>
    <xf numFmtId="0" fontId="9" fillId="0" borderId="1" xfId="898" applyFont="1" applyBorder="1" applyAlignment="1">
      <alignment horizontal="left" indent="1"/>
    </xf>
    <xf numFmtId="3" fontId="9" fillId="0" borderId="0" xfId="12" applyNumberFormat="1" applyFont="1" applyAlignment="1">
      <alignment horizontal="right"/>
    </xf>
    <xf numFmtId="3" fontId="9" fillId="0" borderId="0" xfId="12" applyNumberFormat="1" applyFont="1" applyAlignment="1">
      <alignment horizontal="center"/>
    </xf>
    <xf numFmtId="3" fontId="13" fillId="0" borderId="0" xfId="898" applyNumberFormat="1" applyFont="1"/>
    <xf numFmtId="3" fontId="9" fillId="0" borderId="0" xfId="12" applyNumberFormat="1" applyFont="1"/>
    <xf numFmtId="3" fontId="9" fillId="0" borderId="1" xfId="12" applyNumberFormat="1" applyFont="1" applyBorder="1" applyAlignment="1">
      <alignment horizontal="right"/>
    </xf>
    <xf numFmtId="3" fontId="9" fillId="0" borderId="1" xfId="2" applyNumberFormat="1" applyFont="1" applyBorder="1"/>
    <xf numFmtId="0" fontId="9" fillId="0" borderId="13" xfId="0" applyFont="1" applyBorder="1"/>
    <xf numFmtId="0" fontId="9" fillId="0" borderId="0" xfId="2" applyFont="1" applyAlignment="1">
      <alignment wrapText="1"/>
    </xf>
    <xf numFmtId="0" fontId="56" fillId="0" borderId="0" xfId="14" applyFont="1"/>
    <xf numFmtId="0" fontId="57" fillId="0" borderId="0" xfId="14" applyFont="1" applyAlignment="1"/>
    <xf numFmtId="168" fontId="9" fillId="0" borderId="0" xfId="896" applyNumberFormat="1" applyFont="1" applyFill="1" applyBorder="1" applyAlignment="1">
      <alignment horizontal="right" wrapText="1"/>
    </xf>
    <xf numFmtId="165" fontId="9" fillId="0" borderId="0" xfId="12" applyNumberFormat="1" applyFont="1" applyAlignment="1">
      <alignment horizontal="right"/>
    </xf>
    <xf numFmtId="0" fontId="9" fillId="0" borderId="0" xfId="898" applyFont="1" applyAlignment="1">
      <alignment wrapText="1"/>
    </xf>
    <xf numFmtId="0" fontId="9" fillId="0" borderId="0" xfId="898" applyFont="1" applyAlignment="1">
      <alignment horizontal="left"/>
    </xf>
    <xf numFmtId="0" fontId="9" fillId="0" borderId="0" xfId="0" applyFont="1" applyAlignment="1">
      <alignment horizontal="left" indent="2"/>
    </xf>
    <xf numFmtId="0" fontId="8" fillId="0" borderId="1" xfId="0" applyFont="1" applyBorder="1" applyAlignment="1">
      <alignment horizontal="left" indent="3"/>
    </xf>
    <xf numFmtId="3" fontId="9" fillId="0" borderId="0" xfId="2" applyNumberFormat="1" applyFont="1" applyAlignment="1">
      <alignment horizontal="left" indent="1"/>
    </xf>
    <xf numFmtId="3" fontId="8" fillId="0" borderId="0" xfId="2" applyNumberFormat="1" applyFont="1" applyAlignment="1">
      <alignment horizontal="left" indent="2"/>
    </xf>
    <xf numFmtId="3" fontId="9" fillId="0" borderId="0" xfId="2" applyNumberFormat="1" applyFont="1" applyAlignment="1">
      <alignment wrapText="1"/>
    </xf>
    <xf numFmtId="3" fontId="8" fillId="0" borderId="1" xfId="2" applyNumberFormat="1" applyFont="1" applyBorder="1" applyAlignment="1">
      <alignment horizontal="left" indent="2"/>
    </xf>
    <xf numFmtId="0" fontId="9" fillId="0" borderId="0" xfId="0" applyFont="1" applyAlignment="1">
      <alignment wrapText="1"/>
    </xf>
    <xf numFmtId="0" fontId="8" fillId="0" borderId="1" xfId="2" applyFont="1" applyBorder="1" applyAlignment="1">
      <alignment horizontal="left" wrapText="1"/>
    </xf>
    <xf numFmtId="0" fontId="8" fillId="0" borderId="1" xfId="1" applyFont="1" applyBorder="1" applyAlignment="1">
      <alignment horizontal="center"/>
    </xf>
    <xf numFmtId="0" fontId="8" fillId="0" borderId="13" xfId="2" applyFont="1" applyBorder="1" applyAlignment="1">
      <alignment horizontal="center"/>
    </xf>
    <xf numFmtId="0" fontId="8" fillId="0" borderId="0" xfId="2" applyFont="1" applyAlignment="1">
      <alignment horizontal="center"/>
    </xf>
    <xf numFmtId="0" fontId="8" fillId="0" borderId="1" xfId="2" applyFont="1" applyBorder="1" applyAlignment="1">
      <alignment horizontal="left"/>
    </xf>
    <xf numFmtId="0" fontId="9" fillId="0" borderId="1" xfId="2" applyFont="1" applyBorder="1" applyAlignment="1">
      <alignment horizontal="center"/>
    </xf>
    <xf numFmtId="0" fontId="9" fillId="0" borderId="2" xfId="2" applyFont="1" applyBorder="1" applyAlignment="1">
      <alignment horizontal="center"/>
    </xf>
    <xf numFmtId="1" fontId="8" fillId="0" borderId="1" xfId="2" applyNumberFormat="1" applyFont="1" applyBorder="1" applyAlignment="1">
      <alignment horizontal="left" wrapText="1"/>
    </xf>
    <xf numFmtId="1" fontId="8" fillId="0" borderId="13" xfId="2" applyNumberFormat="1" applyFont="1" applyBorder="1" applyAlignment="1">
      <alignment horizontal="center"/>
    </xf>
    <xf numFmtId="1" fontId="8" fillId="0" borderId="0" xfId="2" applyNumberFormat="1" applyFont="1" applyAlignment="1">
      <alignment horizontal="center"/>
    </xf>
    <xf numFmtId="1" fontId="8" fillId="0" borderId="0" xfId="4" applyNumberFormat="1" applyFont="1" applyAlignment="1">
      <alignment horizontal="left" wrapText="1"/>
    </xf>
    <xf numFmtId="1" fontId="8" fillId="0" borderId="0" xfId="2" applyNumberFormat="1" applyFont="1" applyAlignment="1">
      <alignment horizontal="left" wrapText="1"/>
    </xf>
    <xf numFmtId="0" fontId="9" fillId="0" borderId="3" xfId="2" applyFont="1" applyBorder="1" applyAlignment="1">
      <alignment horizontal="center"/>
    </xf>
    <xf numFmtId="0" fontId="9" fillId="0" borderId="0" xfId="2" applyFont="1" applyAlignment="1">
      <alignment horizontal="left" wrapText="1"/>
    </xf>
    <xf numFmtId="0" fontId="8" fillId="0" borderId="0" xfId="0" applyFont="1" applyAlignment="1">
      <alignment horizontal="left" wrapText="1"/>
    </xf>
    <xf numFmtId="0" fontId="9" fillId="0" borderId="0" xfId="0" applyFont="1" applyAlignment="1">
      <alignment horizontal="center" wrapText="1"/>
    </xf>
    <xf numFmtId="0" fontId="9" fillId="0" borderId="1" xfId="0" applyFont="1" applyBorder="1" applyAlignment="1">
      <alignment horizontal="center" wrapText="1"/>
    </xf>
    <xf numFmtId="0" fontId="8" fillId="0" borderId="0" xfId="10" applyFont="1" applyAlignment="1">
      <alignment horizontal="left" wrapText="1"/>
    </xf>
    <xf numFmtId="0" fontId="8" fillId="0" borderId="0" xfId="10" applyFont="1" applyAlignment="1">
      <alignment horizontal="left"/>
    </xf>
    <xf numFmtId="0" fontId="9" fillId="0" borderId="1" xfId="10" applyFont="1" applyBorder="1" applyAlignment="1">
      <alignment horizontal="center"/>
    </xf>
    <xf numFmtId="0" fontId="17" fillId="0" borderId="1" xfId="10" applyFont="1" applyBorder="1" applyAlignment="1">
      <alignment horizontal="center"/>
    </xf>
    <xf numFmtId="1" fontId="8" fillId="0" borderId="13" xfId="10" applyNumberFormat="1" applyFont="1" applyBorder="1" applyAlignment="1">
      <alignment horizontal="center"/>
    </xf>
    <xf numFmtId="1" fontId="8" fillId="0" borderId="0" xfId="10" applyNumberFormat="1" applyFont="1" applyAlignment="1">
      <alignment horizontal="center"/>
    </xf>
    <xf numFmtId="0" fontId="8" fillId="0" borderId="0" xfId="2" applyFont="1" applyAlignment="1">
      <alignment horizontal="left" wrapText="1"/>
    </xf>
    <xf numFmtId="0" fontId="8" fillId="0" borderId="0" xfId="887" applyFont="1" applyAlignment="1">
      <alignment horizontal="left" wrapText="1"/>
    </xf>
    <xf numFmtId="0" fontId="9" fillId="0" borderId="0" xfId="2" applyFont="1"/>
    <xf numFmtId="0" fontId="9" fillId="0" borderId="0" xfId="2" applyFont="1" applyAlignment="1">
      <alignment wrapText="1"/>
    </xf>
    <xf numFmtId="0" fontId="0" fillId="0" borderId="1" xfId="0" applyBorder="1" applyAlignment="1">
      <alignment wrapText="1"/>
    </xf>
    <xf numFmtId="0" fontId="8" fillId="0" borderId="0" xfId="11" applyFont="1" applyAlignment="1">
      <alignment horizontal="left" wrapText="1"/>
    </xf>
    <xf numFmtId="0" fontId="8" fillId="0" borderId="1" xfId="12" applyFont="1" applyBorder="1" applyAlignment="1">
      <alignment horizontal="center"/>
    </xf>
    <xf numFmtId="1" fontId="9" fillId="0" borderId="13" xfId="12" applyNumberFormat="1" applyFont="1" applyBorder="1" applyAlignment="1">
      <alignment horizontal="right" wrapText="1"/>
    </xf>
    <xf numFmtId="1" fontId="9" fillId="0" borderId="1" xfId="12" applyNumberFormat="1" applyFont="1" applyBorder="1" applyAlignment="1">
      <alignment horizontal="right" wrapText="1"/>
    </xf>
    <xf numFmtId="3" fontId="0" fillId="0" borderId="0" xfId="0" applyNumberFormat="1"/>
  </cellXfs>
  <cellStyles count="899">
    <cellStyle name="20% - Accent1 2" xfId="215" xr:uid="{D9FDF8DA-44BA-4B04-AAF9-3400D0350117}"/>
    <cellStyle name="20% - Accent2 2" xfId="216" xr:uid="{FE43C967-07D8-4EBD-A530-63B89A193934}"/>
    <cellStyle name="20% - Accent3 2" xfId="217" xr:uid="{1441FCF3-D278-4302-909C-6978A6A2F4FF}"/>
    <cellStyle name="20% - Accent4 2" xfId="218" xr:uid="{8BB68463-88EF-4A3B-A7BA-DD9AFEF031E9}"/>
    <cellStyle name="20% - Accent5 2" xfId="219" xr:uid="{31223C23-3DFA-4F6D-8E07-E2BEB6FA4874}"/>
    <cellStyle name="20% - Accent6 2" xfId="220" xr:uid="{2D8CE6E5-B2FC-4820-9EEB-F5B82907C5BD}"/>
    <cellStyle name="40% - Accent1 2" xfId="221" xr:uid="{FB420D09-557D-4D29-B7CF-C4A4DB3B6B68}"/>
    <cellStyle name="40% - Accent2 2" xfId="222" xr:uid="{315E212E-33FD-442C-9CDA-7ACB8F243546}"/>
    <cellStyle name="40% - Accent3 2" xfId="223" xr:uid="{2C5B99FC-FD11-494B-850F-144D63749A30}"/>
    <cellStyle name="40% - Accent4 2" xfId="224" xr:uid="{9A63D01A-9E66-4C67-B782-E64DA0069E32}"/>
    <cellStyle name="40% - Accent5 2" xfId="225" xr:uid="{C9E69167-9781-499C-8095-B3DC868989BC}"/>
    <cellStyle name="40% - Accent6 2" xfId="226" xr:uid="{D9AC7439-16BC-4D8C-B5D8-E60FC118A133}"/>
    <cellStyle name="60% - Accent1 2" xfId="227" xr:uid="{F98D8F8D-58C6-465E-925D-EA6BB01831FF}"/>
    <cellStyle name="60% - Accent2 2" xfId="228" xr:uid="{90873588-3314-4D72-BB90-9BAB0C1EA673}"/>
    <cellStyle name="60% - Accent3 2" xfId="229" xr:uid="{CB903978-80C8-4AE5-8C40-8EAB55A4F05C}"/>
    <cellStyle name="60% - Accent4 2" xfId="230" xr:uid="{19D31B2D-BAA8-4ED0-92BF-576F897E2F37}"/>
    <cellStyle name="60% - Accent5 2" xfId="231" xr:uid="{9D194E6E-BA6E-44FB-A318-A1AB496E273E}"/>
    <cellStyle name="60% - Accent6 2" xfId="232" xr:uid="{636BE7CA-06A1-498C-B291-B90DC263F939}"/>
    <cellStyle name="Accent1 2" xfId="233" xr:uid="{470A86EC-E578-4791-B835-C21520D8956E}"/>
    <cellStyle name="Accent2 2" xfId="234" xr:uid="{85BFB90B-9816-444F-B0CE-286EA4CAFE85}"/>
    <cellStyle name="Accent3 2" xfId="235" xr:uid="{BAED2D77-678B-4A6D-B971-DC150025A465}"/>
    <cellStyle name="Accent4 2" xfId="236" xr:uid="{389024A4-EA59-401E-8C52-182673A26291}"/>
    <cellStyle name="Accent5 2" xfId="237" xr:uid="{9051592F-7A3A-401F-AC7B-58EA67CAF449}"/>
    <cellStyle name="Accent6 2" xfId="238" xr:uid="{4BA3217F-60B7-4E7D-91DA-16D1188048C6}"/>
    <cellStyle name="Bad 2" xfId="239" xr:uid="{1D0072CD-694F-4157-A13C-F05C2C20416C}"/>
    <cellStyle name="Calculation 2" xfId="240" xr:uid="{78CA2F4B-8ED3-4BB1-A757-B39100F35019}"/>
    <cellStyle name="Check Cell 2" xfId="241" xr:uid="{D457D8E7-852C-4213-8D8C-0EAF2256411D}"/>
    <cellStyle name="Comma 2" xfId="6" xr:uid="{40FC862E-220F-4AD3-8009-E49BF01A2102}"/>
    <cellStyle name="Comma 2 2" xfId="17" xr:uid="{B5020C3B-AC06-45FB-A0B5-117AD6360C2C}"/>
    <cellStyle name="Comma 2 2 2" xfId="41" xr:uid="{DC6708D9-3DF0-4F17-85DE-9EE0CE82003F}"/>
    <cellStyle name="Comma 2 3" xfId="242" xr:uid="{8D8471A0-41B4-45D3-929B-745DA7043220}"/>
    <cellStyle name="Comma 2 4" xfId="243" xr:uid="{26E6811D-B4A0-4D84-B8BB-F5155FD10807}"/>
    <cellStyle name="Comma 2 5" xfId="244" xr:uid="{D2DE2260-C97A-4875-81B2-32C824BB122C}"/>
    <cellStyle name="Comma 2 6" xfId="245" xr:uid="{F815537B-73D8-4499-8CC7-1F48370A9A80}"/>
    <cellStyle name="Comma 2 7" xfId="526" xr:uid="{BD11FD69-287F-4096-8CDC-8D093EAB431A}"/>
    <cellStyle name="Comma 2 8" xfId="36" xr:uid="{43086789-4F9D-4720-80BE-EB5785F69169}"/>
    <cellStyle name="Comma 2 8 2" xfId="888" xr:uid="{B3C0406D-5481-41F4-B9BC-18A36B04A48B}"/>
    <cellStyle name="Comma 2 8 2 2" xfId="896" xr:uid="{90BB5A54-E970-46A5-8618-DCE9375273AF}"/>
    <cellStyle name="Comma 3" xfId="23" xr:uid="{0700BC46-868E-43B0-8E53-E30CB7FEF883}"/>
    <cellStyle name="Comma 3 2" xfId="42" xr:uid="{16CC9DC8-F987-460C-B156-62A5A584B824}"/>
    <cellStyle name="Comma 3 2 2" xfId="889" xr:uid="{448E72A8-AC2E-411B-AD77-51F634EF6173}"/>
    <cellStyle name="Comma 4" xfId="25" xr:uid="{CCEF0CE0-3407-4D22-9B81-C9B9C66D5C9C}"/>
    <cellStyle name="Comma 4 2" xfId="246" xr:uid="{431FD57F-20B8-458A-8E81-BA3CBD6D57AB}"/>
    <cellStyle name="Comma 5" xfId="529" xr:uid="{78045B6A-B0BD-4A02-8BE7-0829452C55B7}"/>
    <cellStyle name="Comma 6" xfId="892" xr:uid="{39C9E502-4481-45E6-B698-CB250C9EEE92}"/>
    <cellStyle name="Comma 9" xfId="247" xr:uid="{3CAFD879-4CAA-49AE-BC8C-387C4F017F84}"/>
    <cellStyle name="Comma0" xfId="248" xr:uid="{B6F4AA84-D52A-4D7F-85EE-D012EC6ECB15}"/>
    <cellStyle name="Currency 2" xfId="249" xr:uid="{05825BCC-6063-47FA-B397-DAB88A005CC2}"/>
    <cellStyle name="Currency 3" xfId="250" xr:uid="{BF1C4E52-580A-42F1-8B7F-645E8D7D4AE2}"/>
    <cellStyle name="Currency0" xfId="524" xr:uid="{01610AC3-9199-41B7-A896-790930F302DD}"/>
    <cellStyle name="Explanatory Text 2" xfId="251" xr:uid="{99C68931-BC35-457E-A692-AF01356865F5}"/>
    <cellStyle name="Good 2" xfId="252" xr:uid="{E9575C98-7FF5-4C29-871D-FD63C9053727}"/>
    <cellStyle name="Heading 1 2" xfId="253" xr:uid="{B7A1D0FF-5AE9-4396-B1C6-F06826BA2E98}"/>
    <cellStyle name="Heading 2 2" xfId="254" xr:uid="{04A78C18-48EC-49D4-AAA5-1226D503F365}"/>
    <cellStyle name="Heading 3 2" xfId="255" xr:uid="{A0285CCB-792F-4C2B-BBEB-1EC89AF2D64D}"/>
    <cellStyle name="Heading 4 2" xfId="256" xr:uid="{9F9CFA9A-2078-40E4-9E5E-3B1C3E303EE0}"/>
    <cellStyle name="Hyperlink" xfId="14" builtinId="8"/>
    <cellStyle name="Hyperlink 16" xfId="29" xr:uid="{36DDB563-4F9D-4922-B24A-06EB3F826137}"/>
    <cellStyle name="Hyperlink 2" xfId="20" xr:uid="{9AF1CDA1-CB78-4E67-9AF0-30342667BAFF}"/>
    <cellStyle name="Hyperlink 2 2" xfId="43" xr:uid="{E4702447-DED2-4665-8845-6AFE0E8044E8}"/>
    <cellStyle name="Hyperlink 2 2 2" xfId="886" xr:uid="{0BD93EFF-EDBC-4949-818E-DE2E6EBF21B0}"/>
    <cellStyle name="Hyperlink 3" xfId="26" xr:uid="{C5F6940F-F1C2-4FC8-A84B-29B354EE684C}"/>
    <cellStyle name="Hyperlink 3 2" xfId="45" xr:uid="{1F55AFA1-5909-4B60-A7C4-010F27D2D583}"/>
    <cellStyle name="Hyperlink 3 3" xfId="28" xr:uid="{1AC50BDE-9598-488F-98F8-C91AF2513D00}"/>
    <cellStyle name="Hyperlink 3 4" xfId="531" xr:uid="{3902AE6B-A8CE-427F-AF9A-5B0B78C447AD}"/>
    <cellStyle name="Hyperlink 4" xfId="50" xr:uid="{60741CFC-260D-4A4D-869E-63ABB06A7401}"/>
    <cellStyle name="Hyperlink 5" xfId="337" xr:uid="{F8249469-BFD6-4DA0-B8F9-4CB4CD1ABFEF}"/>
    <cellStyle name="Hyperlink 6" xfId="31" xr:uid="{9E4494FB-696C-4046-A533-1107648FF263}"/>
    <cellStyle name="Hyperlink 6 2" xfId="521" xr:uid="{146C7B67-4219-40DA-92D0-C9735D4B4F4B}"/>
    <cellStyle name="Input 2" xfId="257" xr:uid="{24265E65-2F09-4C93-9E67-89E604E4A9DC}"/>
    <cellStyle name="Linked Cell 2" xfId="258" xr:uid="{BEFC2AAF-75CE-4EA8-A861-57810FE0EBBC}"/>
    <cellStyle name="Neutral 2" xfId="259" xr:uid="{1DB83E31-F1E9-4465-AFEA-CF4795CAB774}"/>
    <cellStyle name="Normal" xfId="0" builtinId="0"/>
    <cellStyle name="Normal 10" xfId="48" xr:uid="{DDE9AEA0-942A-42C0-8063-619E9A2B46CE}"/>
    <cellStyle name="Normal 10 2" xfId="339" xr:uid="{02D33297-97BE-456C-8067-80690E9D9C5C}"/>
    <cellStyle name="Normal 10 2 2" xfId="709" xr:uid="{D52ABE03-2DA1-4DC5-988C-A63C71FE456A}"/>
    <cellStyle name="Normal 10 2 2 2" xfId="897" xr:uid="{9F9EA746-9F6A-487C-BB76-7AED63B6B626}"/>
    <cellStyle name="Normal 10 3" xfId="533" xr:uid="{150B61A5-CDCE-4C07-9CC1-93F8B2CC01FD}"/>
    <cellStyle name="Normal 11" xfId="260" xr:uid="{513CAFDD-2868-4681-9200-70AD9201F25D}"/>
    <cellStyle name="Normal 11 2" xfId="261" xr:uid="{F9B30C7F-F07A-455C-B915-A57CFEC628DD}"/>
    <cellStyle name="Normal 11 2 2" xfId="696" xr:uid="{9E7ADAE2-C802-4D0B-A357-4D113AE3DB6D}"/>
    <cellStyle name="Normal 11 3" xfId="262" xr:uid="{C9B4CCB2-44C1-4E32-9288-2DB0CEAE6993}"/>
    <cellStyle name="Normal 11 3 2" xfId="697" xr:uid="{70726948-99A0-4E74-8FA4-53180986F186}"/>
    <cellStyle name="Normal 11 4" xfId="263" xr:uid="{F3D1DC56-5DC4-453E-B60A-381B79B3122C}"/>
    <cellStyle name="Normal 11 4 2" xfId="698" xr:uid="{24651C5C-57BC-4AA3-AAB3-8799754BB1A9}"/>
    <cellStyle name="Normal 110" xfId="7" xr:uid="{B4BB0EF1-A317-4B0E-8E66-48B8994C1673}"/>
    <cellStyle name="Normal 110 2" xfId="18" xr:uid="{A356892B-2995-4068-8711-CD4F6CDF4938}"/>
    <cellStyle name="Normal 110 3" xfId="885" xr:uid="{9A1D72AB-FAC1-497D-AD09-407ECA053C5D}"/>
    <cellStyle name="Normal 12" xfId="264" xr:uid="{7E639AFC-32FD-4273-A68F-3DA7363B4B9C}"/>
    <cellStyle name="Normal 12 2" xfId="265" xr:uid="{11E4F9D1-4B61-43F5-84F6-C942610A6679}"/>
    <cellStyle name="Normal 12 2 2" xfId="699" xr:uid="{6C0A61B8-FF76-4C2E-A94A-543D148C75CF}"/>
    <cellStyle name="Normal 12 3" xfId="266" xr:uid="{0954EDB4-E452-4614-99F8-D624A9E28FB1}"/>
    <cellStyle name="Normal 12 3 2" xfId="700" xr:uid="{BDEFAC3F-D351-4C90-8722-194554D5AA0E}"/>
    <cellStyle name="Normal 12 4" xfId="267" xr:uid="{D82830B6-11C2-4106-9F86-75103B2A9CD5}"/>
    <cellStyle name="Normal 12 4 2" xfId="701" xr:uid="{689F7A41-D0B0-41D9-BE32-1167508E989D}"/>
    <cellStyle name="Normal 13" xfId="268" xr:uid="{9C65910C-0F56-4972-BCBC-4EF55F7ACA99}"/>
    <cellStyle name="Normal 13 2" xfId="269" xr:uid="{575FF482-F50D-4267-BB37-F89C6706921F}"/>
    <cellStyle name="Normal 13 2 2" xfId="702" xr:uid="{37D5043D-92D0-4741-8DED-849EF45B6EB3}"/>
    <cellStyle name="Normal 13 3" xfId="270" xr:uid="{FA85BCCA-8C63-463F-B6E7-87311E81A225}"/>
    <cellStyle name="Normal 13 3 2" xfId="703" xr:uid="{086AC22D-28E7-4C0D-944F-6DA749608F6F}"/>
    <cellStyle name="Normal 13 4" xfId="271" xr:uid="{7C6786B9-B161-43DF-AE23-CD82121C86E2}"/>
    <cellStyle name="Normal 13 4 2" xfId="704" xr:uid="{46926100-9922-41DA-9CC2-5D9FD68A2E1D}"/>
    <cellStyle name="Normal 14" xfId="272" xr:uid="{DF9765EF-3602-4665-AE06-624A5C043BD2}"/>
    <cellStyle name="Normal 14 2" xfId="273" xr:uid="{4A518685-C80D-4B99-AF8D-E3D9FF21207C}"/>
    <cellStyle name="Normal 15" xfId="274" xr:uid="{39E84589-8707-4E7A-B4FA-A5760687C821}"/>
    <cellStyle name="Normal 16" xfId="275" xr:uid="{9CD98A42-D04A-4AB1-83B9-B46C372E7F43}"/>
    <cellStyle name="Normal 17" xfId="276" xr:uid="{89DA34C4-00AD-4D27-90E8-77B1931E07D0}"/>
    <cellStyle name="Normal 18" xfId="277" xr:uid="{FFDC2609-C787-48CA-A076-71917CA93DCB}"/>
    <cellStyle name="Normal 19" xfId="27" xr:uid="{ADCA816F-7AAD-49C8-AAD7-B418EEB6294F}"/>
    <cellStyle name="Normal 2" xfId="13" xr:uid="{56B31F73-7C94-4D9B-A62C-741480CF9D19}"/>
    <cellStyle name="Normal 2 10" xfId="51" xr:uid="{3670F353-A482-4DEB-AEDF-44706629ED9B}"/>
    <cellStyle name="Normal 2 10 2" xfId="340" xr:uid="{31025AFB-8738-4D06-B2EF-15E6B78C6D7D}"/>
    <cellStyle name="Normal 2 10 2 2" xfId="710" xr:uid="{F41C3BB5-7DDA-42F5-A382-CDBB5EB67325}"/>
    <cellStyle name="Normal 2 10 3" xfId="534" xr:uid="{A1D78DB0-E4EC-4548-8CE1-C7459C2E3982}"/>
    <cellStyle name="Normal 2 11" xfId="52" xr:uid="{B2FEADD2-A1FF-4D7E-9398-FD48711D0EFF}"/>
    <cellStyle name="Normal 2 11 2" xfId="341" xr:uid="{51862BBF-99F3-416F-BC27-2B1CE91FBA82}"/>
    <cellStyle name="Normal 2 11 2 2" xfId="711" xr:uid="{F46E7653-335B-4CDC-8A1F-E2D1CE6524CB}"/>
    <cellStyle name="Normal 2 11 3" xfId="535" xr:uid="{AE5ADB9B-D77F-468E-AD09-5E2F421B2160}"/>
    <cellStyle name="Normal 2 12" xfId="278" xr:uid="{336BC7F2-D90B-4482-B692-E9DEC2DCF9B7}"/>
    <cellStyle name="Normal 2 13" xfId="279" xr:uid="{FE8A4BA8-314C-46F2-8CED-9DC01A6C9DAA}"/>
    <cellStyle name="Normal 2 14" xfId="280" xr:uid="{0BAB5816-1A90-44F2-A364-F5383A51F705}"/>
    <cellStyle name="Normal 2 15" xfId="281" xr:uid="{1FF31855-5927-483D-BCA9-54F595527FEE}"/>
    <cellStyle name="Normal 2 16" xfId="282" xr:uid="{55777B3E-7362-4614-A836-30D3AAAA0285}"/>
    <cellStyle name="Normal 2 17" xfId="283" xr:uid="{84EE1D44-3EE2-4B74-A35E-3326122CBD78}"/>
    <cellStyle name="Normal 2 18" xfId="284" xr:uid="{26FFB3BA-7A3D-4676-8387-3B70826F5702}"/>
    <cellStyle name="Normal 2 19" xfId="285" xr:uid="{F43B14D6-2835-4309-947F-305BA65E1D71}"/>
    <cellStyle name="Normal 2 2" xfId="1" xr:uid="{2FC3D51A-DA96-4804-8FC1-D4DB3106090F}"/>
    <cellStyle name="Normal 2 2 10" xfId="342" xr:uid="{D7EFF1F9-4475-44A8-AAA2-B832A0F66246}"/>
    <cellStyle name="Normal 2 2 10 2" xfId="712" xr:uid="{A3EE9647-F5BD-44AE-AFE5-FCB24A5A5AE8}"/>
    <cellStyle name="Normal 2 2 2" xfId="53" xr:uid="{BDB22365-5065-431F-A330-0DC5958624F1}"/>
    <cellStyle name="Normal 2 2 2 2" xfId="54" xr:uid="{87EF86A2-36D2-4F74-9232-867823DA8004}"/>
    <cellStyle name="Normal 2 2 2 2 2" xfId="343" xr:uid="{CFD5AC18-CEC5-4174-ABC8-64927F06DE4A}"/>
    <cellStyle name="Normal 2 2 2 2 2 2" xfId="713" xr:uid="{739ED291-C270-4C68-9A0C-537F52E5601C}"/>
    <cellStyle name="Normal 2 2 2 2 3" xfId="537" xr:uid="{0E54E823-B155-45F6-92B2-B6E540508239}"/>
    <cellStyle name="Normal 2 2 2 3" xfId="55" xr:uid="{4E26D873-E9CE-4220-AAB2-0F1266942D9B}"/>
    <cellStyle name="Normal 2 2 2 3 2" xfId="344" xr:uid="{AB0F0705-EE73-49C8-92E7-7294BEDA22D1}"/>
    <cellStyle name="Normal 2 2 2 3 2 2" xfId="714" xr:uid="{DDD806EB-25CB-473B-8AC8-3E1BB7C2B6C7}"/>
    <cellStyle name="Normal 2 2 2 3 3" xfId="538" xr:uid="{C55532F9-A028-4D33-B5B4-FB866C8F78E1}"/>
    <cellStyle name="Normal 2 2 2 4" xfId="345" xr:uid="{E991E736-C7AC-4413-A9C5-664906B00E42}"/>
    <cellStyle name="Normal 2 2 2 4 2" xfId="715" xr:uid="{2EF55179-5C29-43CF-9D4A-D4FFE298CE96}"/>
    <cellStyle name="Normal 2 2 2 5" xfId="536" xr:uid="{33EC756B-2EB4-43E5-81BE-249BDB7632CC}"/>
    <cellStyle name="Normal 2 2 3" xfId="56" xr:uid="{D06C985A-1DF1-40E0-BD1B-FC761369AF28}"/>
    <cellStyle name="Normal 2 2 3 2" xfId="57" xr:uid="{C7862425-F954-47AF-8DD1-5BFC644FD2A4}"/>
    <cellStyle name="Normal 2 2 3 2 2" xfId="346" xr:uid="{87574C07-2780-40E1-9FCA-97C7DC835CEF}"/>
    <cellStyle name="Normal 2 2 3 2 2 2" xfId="716" xr:uid="{3BEC8A8F-B2CA-4E5C-8D87-97D42448E099}"/>
    <cellStyle name="Normal 2 2 3 2 3" xfId="540" xr:uid="{02972B4F-F922-41A9-A22E-F42785487119}"/>
    <cellStyle name="Normal 2 2 3 3" xfId="347" xr:uid="{7115607C-D137-44B0-8941-BC8CB55CAE94}"/>
    <cellStyle name="Normal 2 2 3 3 2" xfId="717" xr:uid="{6D430E89-1555-4F39-A5B0-B73A59646D0E}"/>
    <cellStyle name="Normal 2 2 3 4" xfId="539" xr:uid="{7BDABAE2-0D81-4644-A460-D42928B18159}"/>
    <cellStyle name="Normal 2 2 4" xfId="58" xr:uid="{A766AEC7-0E0F-4C22-9880-92401876F28A}"/>
    <cellStyle name="Normal 2 2 4 2" xfId="59" xr:uid="{3A4C36F2-D7E4-49B8-813E-FB91183604BF}"/>
    <cellStyle name="Normal 2 2 4 2 2" xfId="348" xr:uid="{43CE8773-BAFB-472F-8888-36464D5188D1}"/>
    <cellStyle name="Normal 2 2 4 2 2 2" xfId="718" xr:uid="{50F20AEA-34C4-44A4-BFE6-248769BA64BE}"/>
    <cellStyle name="Normal 2 2 4 2 3" xfId="542" xr:uid="{596E0448-EB6E-4A4C-A557-37AADD313622}"/>
    <cellStyle name="Normal 2 2 4 3" xfId="349" xr:uid="{52E63A47-714E-4148-825F-757113ABCF8A}"/>
    <cellStyle name="Normal 2 2 4 3 2" xfId="719" xr:uid="{1DE22F6E-3232-4814-8135-6E56F4AE89CB}"/>
    <cellStyle name="Normal 2 2 4 4" xfId="541" xr:uid="{166600A1-8532-443E-BE0B-F2CC16356C67}"/>
    <cellStyle name="Normal 2 2 5" xfId="60" xr:uid="{C1EFDDBB-1F08-44FB-BD50-962626756FA7}"/>
    <cellStyle name="Normal 2 2 5 2" xfId="61" xr:uid="{D5F6486A-3DEB-4FBF-83CF-9A1D3AE2A34A}"/>
    <cellStyle name="Normal 2 2 5 2 2" xfId="350" xr:uid="{18DA5D7F-7B03-4FBE-BF35-011AF4BD4190}"/>
    <cellStyle name="Normal 2 2 5 2 2 2" xfId="720" xr:uid="{09FF855B-93D7-42D8-89F6-6E9CF339F831}"/>
    <cellStyle name="Normal 2 2 5 2 3" xfId="544" xr:uid="{E6BB14E2-6462-403B-9E62-0F64B10B9D91}"/>
    <cellStyle name="Normal 2 2 5 3" xfId="351" xr:uid="{0737089C-783D-416F-9F60-46BBB6410CC1}"/>
    <cellStyle name="Normal 2 2 5 3 2" xfId="721" xr:uid="{EAC36CA1-7EF5-417E-B762-F80A432091C7}"/>
    <cellStyle name="Normal 2 2 5 4" xfId="543" xr:uid="{078991DB-9B4D-420A-AD18-74B9365CABFE}"/>
    <cellStyle name="Normal 2 2 6" xfId="62" xr:uid="{05D6FED9-515B-48B5-940E-E52FEF6C4569}"/>
    <cellStyle name="Normal 2 2 6 2" xfId="352" xr:uid="{F46439ED-F7E0-49B3-BAC2-01B219B83823}"/>
    <cellStyle name="Normal 2 2 6 2 2" xfId="722" xr:uid="{12C2A771-3356-42D5-8302-17C5282E32BB}"/>
    <cellStyle name="Normal 2 2 6 3" xfId="545" xr:uid="{AED579B3-44AC-43CF-AD2B-D4ADC1700E1D}"/>
    <cellStyle name="Normal 2 2 7" xfId="63" xr:uid="{7C61042D-1F05-44BF-B584-D111EA99D6DC}"/>
    <cellStyle name="Normal 2 2 7 2" xfId="353" xr:uid="{C221C942-748B-457D-AE1A-A93EE30537D3}"/>
    <cellStyle name="Normal 2 2 7 2 2" xfId="723" xr:uid="{E413D9B8-4C52-4804-9984-3405C2BB5F81}"/>
    <cellStyle name="Normal 2 2 7 3" xfId="546" xr:uid="{4548990A-C7D1-46D4-A9CA-8B86E5B887F6}"/>
    <cellStyle name="Normal 2 2 8" xfId="64" xr:uid="{31D4CD77-79F2-4404-B016-8862DBC8A706}"/>
    <cellStyle name="Normal 2 2 8 2" xfId="354" xr:uid="{71C76AA2-7977-40D2-8D4C-19DD00EA52A2}"/>
    <cellStyle name="Normal 2 2 8 2 2" xfId="724" xr:uid="{60617BDA-AB0C-4096-9DE9-7FD5049E6E66}"/>
    <cellStyle name="Normal 2 2 8 3" xfId="547" xr:uid="{57BB2685-EC18-4EB7-8B0F-6D34D5A7E47E}"/>
    <cellStyle name="Normal 2 2 9" xfId="355" xr:uid="{6A3C4582-755E-4F5D-8FFC-1F266C428B43}"/>
    <cellStyle name="Normal 2 20" xfId="286" xr:uid="{EFB03BD9-51B8-41E7-8BD7-E1BAAED750F2}"/>
    <cellStyle name="Normal 2 21" xfId="287" xr:uid="{849309FF-AFDF-4D98-B149-4EF14E261596}"/>
    <cellStyle name="Normal 2 22" xfId="288" xr:uid="{E5A2FEF4-4C7B-463D-88E8-10F2351341C8}"/>
    <cellStyle name="Normal 2 23" xfId="289" xr:uid="{08B5E14F-51DC-45BD-BB0C-A680C82CFF87}"/>
    <cellStyle name="Normal 2 24" xfId="338" xr:uid="{F181E19B-9B79-4E9C-BF9D-23C8E5F68E52}"/>
    <cellStyle name="Normal 2 25" xfId="525" xr:uid="{4F7EC4E5-189A-4702-A24E-5D8FE45B2BC2}"/>
    <cellStyle name="Normal 2 26" xfId="894" xr:uid="{EAD8B387-2CB8-4EFC-B6E1-521EEBFF1D01}"/>
    <cellStyle name="Normal 2 27" xfId="898" xr:uid="{F6B65049-C45C-4985-934B-99F44BCB0327}"/>
    <cellStyle name="Normal 2 3" xfId="2" xr:uid="{584D3E53-A058-4F53-BA7E-916A372FE77B}"/>
    <cellStyle name="Normal 2 3 11" xfId="4" xr:uid="{4D7C4A4E-9092-4623-BE7A-393C307F7084}"/>
    <cellStyle name="Normal 2 3 2" xfId="12" xr:uid="{AA3C6987-A3A2-4DB8-8FE4-EAA44F4911F8}"/>
    <cellStyle name="Normal 2 3 2 2" xfId="65" xr:uid="{EB50D3AD-252D-4173-AE14-31BCAE391D5D}"/>
    <cellStyle name="Normal 2 3 2 2 2" xfId="356" xr:uid="{EDBF16C2-0120-44C6-954B-FB795669ED08}"/>
    <cellStyle name="Normal 2 3 2 2 2 2" xfId="725" xr:uid="{CB323F64-ACFE-44C2-8E89-4B52DB346334}"/>
    <cellStyle name="Normal 2 3 2 2 3" xfId="548" xr:uid="{3A9B82C5-2410-4C2B-8625-1D1A185BBC0E}"/>
    <cellStyle name="Normal 2 3 2 3" xfId="66" xr:uid="{227B357F-25B6-423C-9904-AACE37F2393C}"/>
    <cellStyle name="Normal 2 3 2 3 2" xfId="357" xr:uid="{F84D35CE-D71B-42F2-AADC-1C51A795352D}"/>
    <cellStyle name="Normal 2 3 2 3 2 2" xfId="726" xr:uid="{2F8B8EBA-BF3A-421C-A78B-2747DA3F9F09}"/>
    <cellStyle name="Normal 2 3 2 3 3" xfId="549" xr:uid="{CF292993-18DC-4398-B518-A0807F298623}"/>
    <cellStyle name="Normal 2 3 2 4" xfId="358" xr:uid="{3BA74A20-C147-486F-8757-2E7BAB5F91D3}"/>
    <cellStyle name="Normal 2 3 2 5" xfId="33" xr:uid="{50A518FF-358F-48AC-A0FF-217E3811452B}"/>
    <cellStyle name="Normal 2 3 3" xfId="67" xr:uid="{0B9A3103-72E4-4B58-B0F5-6DE203E316AA}"/>
    <cellStyle name="Normal 2 3 4" xfId="68" xr:uid="{649E779B-A09F-44EE-A685-B309A712C63B}"/>
    <cellStyle name="Normal 2 3 4 2" xfId="359" xr:uid="{C9609250-F1EE-417A-8CC3-970D7E095F48}"/>
    <cellStyle name="Normal 2 3 4 2 2" xfId="727" xr:uid="{B0EBD83C-81EA-4F10-A2E3-257591D50429}"/>
    <cellStyle name="Normal 2 3 4 3" xfId="550" xr:uid="{6D4C1370-F045-490B-B5DF-113E5A0139E9}"/>
    <cellStyle name="Normal 2 3 5" xfId="69" xr:uid="{15A648C1-D4C1-4211-A34D-2CFBB242A9E3}"/>
    <cellStyle name="Normal 2 3 5 2" xfId="360" xr:uid="{E75CB8FF-ABA2-4F49-B9E4-31963C15AAEA}"/>
    <cellStyle name="Normal 2 3 5 2 2" xfId="728" xr:uid="{80F1059B-84C8-4DFC-8AE1-1CEEADB3A0C9}"/>
    <cellStyle name="Normal 2 3 5 3" xfId="551" xr:uid="{B8797BC2-EA42-4A20-A50F-AEBF33623284}"/>
    <cellStyle name="Normal 2 3 6" xfId="361" xr:uid="{B6B268A4-9546-4174-9D6C-84CAB58052D8}"/>
    <cellStyle name="Normal 2 3 6 2" xfId="729" xr:uid="{AB34D4FB-AB3F-4A2F-B468-149CD1CC6945}"/>
    <cellStyle name="Normal 2 3 7" xfId="40" xr:uid="{5DBCDE3B-0034-4FB4-B0F8-20CEDF5F2C38}"/>
    <cellStyle name="Normal 2 3 8" xfId="32" xr:uid="{E9657992-D6EA-41D5-A3A8-DC6C54065EDB}"/>
    <cellStyle name="Normal 2 4" xfId="10" xr:uid="{2C62E21E-53CE-44B4-AE8F-4A7E3DC936C8}"/>
    <cellStyle name="Normal 2 4 2" xfId="71" xr:uid="{0045312F-7A1B-4886-BFB7-1C8E9556923B}"/>
    <cellStyle name="Normal 2 4 2 2" xfId="362" xr:uid="{192E9AD6-75E4-4C6B-B41B-6D04E8465C09}"/>
    <cellStyle name="Normal 2 4 2 2 2" xfId="730" xr:uid="{19D4C815-CF62-460F-B88C-816128E7A58C}"/>
    <cellStyle name="Normal 2 4 2 3" xfId="552" xr:uid="{6C92E65C-7478-4935-9BD5-55CCA98A0830}"/>
    <cellStyle name="Normal 2 4 3" xfId="70" xr:uid="{1A72BB4F-87BE-45BC-9BB5-175C1CE87B27}"/>
    <cellStyle name="Normal 2 4 3 2" xfId="887" xr:uid="{3B6BC75B-3553-4B27-B41A-5D5D1C21EBCA}"/>
    <cellStyle name="Normal 2 5" xfId="22" xr:uid="{11C3FE0A-6C75-41C6-9375-ACDE5CB3CF7D}"/>
    <cellStyle name="Normal 2 5 2" xfId="72" xr:uid="{D6936D31-5C23-424F-8B7B-E899D3DF48F6}"/>
    <cellStyle name="Normal 2 5 2 2" xfId="363" xr:uid="{6838D100-D514-4341-A2EB-DCDBDB352613}"/>
    <cellStyle name="Normal 2 5 2 2 2" xfId="731" xr:uid="{B4162F32-A232-4981-B28F-16407D91717D}"/>
    <cellStyle name="Normal 2 5 2 3" xfId="554" xr:uid="{08EB18DA-897F-44C5-9855-82184713D250}"/>
    <cellStyle name="Normal 2 5 3" xfId="364" xr:uid="{6C94137E-F704-43B6-B8BF-53673C5DFBB0}"/>
    <cellStyle name="Normal 2 5 3 2" xfId="732" xr:uid="{83CA3F1E-1949-41E8-910D-79592255BA93}"/>
    <cellStyle name="Normal 2 5 4" xfId="553" xr:uid="{7AEA056D-3C83-41C2-9873-C6D8CC9DFB59}"/>
    <cellStyle name="Normal 2 6" xfId="19" xr:uid="{FE77FA1B-3125-477F-8DC1-AC8840F460C7}"/>
    <cellStyle name="Normal 2 6 2" xfId="74" xr:uid="{2281D29A-1854-460D-AAF9-08D6654C77B2}"/>
    <cellStyle name="Normal 2 6 2 2" xfId="365" xr:uid="{2C482756-E8D7-4E7C-B816-85EF6FF50C29}"/>
    <cellStyle name="Normal 2 6 2 2 2" xfId="733" xr:uid="{3513DCC4-763B-4E69-B007-C97E73DE4175}"/>
    <cellStyle name="Normal 2 6 2 3" xfId="556" xr:uid="{70EE66FE-0770-48D4-8FA7-EFE8F9A31DC4}"/>
    <cellStyle name="Normal 2 6 3" xfId="366" xr:uid="{26507500-DDE2-41E0-AB2D-B4FE990668B8}"/>
    <cellStyle name="Normal 2 6 3 2" xfId="734" xr:uid="{4FC28D1B-A9F2-4EB9-ACDD-64B8DD0E8EC4}"/>
    <cellStyle name="Normal 2 6 4" xfId="73" xr:uid="{F01CFE52-3A7F-44D7-A351-28C4E4BAEB67}"/>
    <cellStyle name="Normal 2 6 5" xfId="555" xr:uid="{15117C30-3E8D-4E07-AC4C-0AAB13B1D5EA}"/>
    <cellStyle name="Normal 2 7" xfId="75" xr:uid="{7D01ABD6-3CEC-45F8-AA47-203A4AB618A0}"/>
    <cellStyle name="Normal 2 7 2" xfId="76" xr:uid="{E6D1304E-F8CE-420D-AC9D-BD9C812EF28D}"/>
    <cellStyle name="Normal 2 7 2 2" xfId="367" xr:uid="{6340B2BA-DA0D-4BCC-822D-333947790856}"/>
    <cellStyle name="Normal 2 7 2 2 2" xfId="735" xr:uid="{85CA2012-1DDC-4808-9DC2-94190CC35C0D}"/>
    <cellStyle name="Normal 2 7 2 3" xfId="558" xr:uid="{30FFFA2A-EC73-4DF8-B319-F979F9AB0C69}"/>
    <cellStyle name="Normal 2 7 3" xfId="368" xr:uid="{D5611429-8CA7-481E-92A7-B2D4C469001D}"/>
    <cellStyle name="Normal 2 7 3 2" xfId="736" xr:uid="{D9545095-D8EA-4351-B5F2-0A55273508FC}"/>
    <cellStyle name="Normal 2 7 4" xfId="557" xr:uid="{9808A549-EEEF-4468-931F-48A27627806B}"/>
    <cellStyle name="Normal 2 8" xfId="77" xr:uid="{89FAA12E-6613-495C-A55F-F8F13E8B9816}"/>
    <cellStyle name="Normal 2 8 2" xfId="78" xr:uid="{A2EEDB40-D4A8-4ABB-BD8A-53640A2959CA}"/>
    <cellStyle name="Normal 2 8 2 2" xfId="369" xr:uid="{1AF53422-F1EC-49C0-B120-4AB6F6BA5503}"/>
    <cellStyle name="Normal 2 8 2 2 2" xfId="737" xr:uid="{622E9A5B-EC52-4ACC-AF48-E43810BABBDA}"/>
    <cellStyle name="Normal 2 8 2 3" xfId="560" xr:uid="{252CEFFB-B0AA-403D-B6AB-7A485AA7C2AB}"/>
    <cellStyle name="Normal 2 8 3" xfId="370" xr:uid="{15EA39F0-2E08-4B94-9949-5C5D047F34EB}"/>
    <cellStyle name="Normal 2 8 3 2" xfId="738" xr:uid="{D1CCBAA2-D092-43A1-8B6D-F0B7B3E1190F}"/>
    <cellStyle name="Normal 2 8 4" xfId="559" xr:uid="{B4892BCB-0586-4124-A5A5-43580F6FA4EC}"/>
    <cellStyle name="Normal 2 9" xfId="79" xr:uid="{CE08102C-3643-4472-A400-52DA9B181810}"/>
    <cellStyle name="Normal 2 9 2" xfId="371" xr:uid="{52D93547-370D-442A-8C0B-6E5E4993424C}"/>
    <cellStyle name="Normal 2 9 2 2" xfId="739" xr:uid="{17D75E54-BF6E-40F9-B720-EFEE850520E5}"/>
    <cellStyle name="Normal 2 9 3" xfId="561" xr:uid="{52C2C780-907F-4791-BAC5-1381B3A8BB91}"/>
    <cellStyle name="Normal 20" xfId="34" xr:uid="{6D68293A-D523-4493-BD02-8F4934DCDE78}"/>
    <cellStyle name="Normal 20 2" xfId="891" xr:uid="{372C07F6-5CDE-4338-9781-EA0D9341515D}"/>
    <cellStyle name="Normal 21" xfId="30" xr:uid="{36E5E842-FD2A-477E-83DF-3B6BD197A468}"/>
    <cellStyle name="Normal 21 2" xfId="890" xr:uid="{2E167BBA-32AA-401F-A140-28FBC5C74300}"/>
    <cellStyle name="Normal 22" xfId="530" xr:uid="{30289B9D-226D-4E8D-B09B-E0A8BA611481}"/>
    <cellStyle name="Normal 3" xfId="15" xr:uid="{9FE5BC0D-8474-457A-BED8-6512B6373B0F}"/>
    <cellStyle name="Normal 3 10" xfId="290" xr:uid="{A29C6949-957F-4727-9D1A-C595908BBCC6}"/>
    <cellStyle name="Normal 3 11" xfId="291" xr:uid="{F540BB81-C171-4E2E-A95C-3EEC683A24DC}"/>
    <cellStyle name="Normal 3 12" xfId="292" xr:uid="{88F31E5B-703A-45D5-8048-88CEC203A34E}"/>
    <cellStyle name="Normal 3 13" xfId="293" xr:uid="{8C47C3C7-1683-45F0-8957-8B5AD7707FCC}"/>
    <cellStyle name="Normal 3 14" xfId="35" xr:uid="{19AD4A96-2798-4D0F-847E-556E692F9BC8}"/>
    <cellStyle name="Normal 3 2" xfId="9" xr:uid="{320F04C3-91A1-410E-AB81-82960AF1BE04}"/>
    <cellStyle name="Normal 3 2 2" xfId="49" xr:uid="{486333A0-5A24-4026-9454-BA3D3827F0E9}"/>
    <cellStyle name="Normal 3 2 2 2" xfId="80" xr:uid="{4D9E101F-AD11-4894-A126-16C56B67D014}"/>
    <cellStyle name="Normal 3 2 2 3" xfId="372" xr:uid="{2E92A767-18AD-4984-B53D-5CD8A2038EA0}"/>
    <cellStyle name="Normal 3 2 2 3 2" xfId="740" xr:uid="{5EB7F96E-D98D-4A16-9C7A-DA7D2E8BF459}"/>
    <cellStyle name="Normal 3 2 3" xfId="81" xr:uid="{62C02AEB-182E-4249-95A9-F25270CC6B23}"/>
    <cellStyle name="Normal 3 2 3 2" xfId="373" xr:uid="{67F3E6B5-FE51-4C50-B7B2-17EBBF0334D2}"/>
    <cellStyle name="Normal 3 2 4" xfId="82" xr:uid="{F3E542D4-4323-4157-A717-4D70D46FA33F}"/>
    <cellStyle name="Normal 3 2 5" xfId="374" xr:uid="{45111EB4-3018-4546-AA72-4B8CC2D850AF}"/>
    <cellStyle name="Normal 3 2 6" xfId="375" xr:uid="{1B2AF2E0-2DA1-4490-89D4-E68DA9347D12}"/>
    <cellStyle name="Normal 3 2 6 2" xfId="741" xr:uid="{E3E70A42-7C7B-43E5-A9E9-B29B50EE743D}"/>
    <cellStyle name="Normal 3 3" xfId="83" xr:uid="{7E758926-20C6-44E1-BBC6-EE2FE97E8854}"/>
    <cellStyle name="Normal 3 3 2" xfId="84" xr:uid="{FEB21486-33E7-41D9-B0B7-3D625EC1FA2D}"/>
    <cellStyle name="Normal 3 3 2 2" xfId="376" xr:uid="{64C61A62-ACFA-4CE2-93A2-87A65F4BF7DA}"/>
    <cellStyle name="Normal 3 3 2 2 2" xfId="742" xr:uid="{C7DF1F48-C5E5-4C62-9023-C494DFB8860C}"/>
    <cellStyle name="Normal 3 3 2 3" xfId="563" xr:uid="{C8258A2B-5EB8-4F2A-A27A-D8A150EB29FA}"/>
    <cellStyle name="Normal 3 3 3" xfId="85" xr:uid="{A8C7DE9C-5ED1-4370-97DF-109F503887F8}"/>
    <cellStyle name="Normal 3 3 3 2" xfId="377" xr:uid="{30C4D344-9A2B-4F13-BB4A-BF7A9EAA70B8}"/>
    <cellStyle name="Normal 3 3 3 2 2" xfId="743" xr:uid="{23F18906-1434-45C2-B23E-7553AFA9EF22}"/>
    <cellStyle name="Normal 3 3 3 3" xfId="564" xr:uid="{66F64770-CD00-42CB-844F-CCA553ED0687}"/>
    <cellStyle name="Normal 3 3 4" xfId="378" xr:uid="{2FB54F40-98E2-4F11-A247-684AED2156B3}"/>
    <cellStyle name="Normal 3 3 4 2" xfId="744" xr:uid="{83640347-5F88-4649-99D7-FDBD85122943}"/>
    <cellStyle name="Normal 3 3 5" xfId="562" xr:uid="{C363EE58-FD41-4296-A80F-C331837FF631}"/>
    <cellStyle name="Normal 3 4" xfId="86" xr:uid="{166A82D2-D2CD-4AB1-9219-D068A840685D}"/>
    <cellStyle name="Normal 3 4 2" xfId="87" xr:uid="{04C4A80E-B1AC-4838-8FB7-4DD66DABB2DE}"/>
    <cellStyle name="Normal 3 4 2 2" xfId="379" xr:uid="{D0910259-A88B-40A1-996C-1568B21CD204}"/>
    <cellStyle name="Normal 3 4 2 2 2" xfId="745" xr:uid="{479573FA-578D-40CE-8C85-E7D875B0F8F7}"/>
    <cellStyle name="Normal 3 4 2 3" xfId="566" xr:uid="{08E58BB5-309D-4F61-B68B-EEC06818DE6F}"/>
    <cellStyle name="Normal 3 4 3" xfId="380" xr:uid="{F90CE6EC-5F14-40B4-ABF5-D442FAFC4EE7}"/>
    <cellStyle name="Normal 3 4 3 2" xfId="746" xr:uid="{F18F7743-E71B-44C9-BE8C-74E6A251D342}"/>
    <cellStyle name="Normal 3 4 4" xfId="565" xr:uid="{B742B920-D260-4E3C-B6F2-B6A88EC3E013}"/>
    <cellStyle name="Normal 3 5" xfId="88" xr:uid="{10B1A7D2-FD55-4FCE-9C2E-2DA384F790D7}"/>
    <cellStyle name="Normal 3 5 2" xfId="89" xr:uid="{8B3FEB38-3650-40F1-82C0-FD27DA94E90A}"/>
    <cellStyle name="Normal 3 5 2 2" xfId="381" xr:uid="{1041C9CC-8001-44C9-B0A6-7274B750195B}"/>
    <cellStyle name="Normal 3 5 2 2 2" xfId="747" xr:uid="{184804A8-7725-49C4-84CF-2EB212C02603}"/>
    <cellStyle name="Normal 3 5 2 3" xfId="568" xr:uid="{F697BDFF-D21E-422E-9245-3F2773B1EDA5}"/>
    <cellStyle name="Normal 3 5 3" xfId="382" xr:uid="{9EF0B4AD-D8F9-400D-B1BB-5BE55C4E699E}"/>
    <cellStyle name="Normal 3 5 3 2" xfId="748" xr:uid="{3CE6B2F2-B21D-4C54-9069-39A12DF7FDC2}"/>
    <cellStyle name="Normal 3 5 4" xfId="567" xr:uid="{BF036CEC-65C1-4D6F-B7E8-3031189CE42B}"/>
    <cellStyle name="Normal 3 6" xfId="90" xr:uid="{600CF488-12B3-4993-8CDF-6A14B29BED32}"/>
    <cellStyle name="Normal 3 6 2" xfId="91" xr:uid="{EDCFE5B6-D2ED-417C-AF87-BEC426019033}"/>
    <cellStyle name="Normal 3 6 2 2" xfId="383" xr:uid="{269873DE-8436-4CDD-93D7-7DCA99484B65}"/>
    <cellStyle name="Normal 3 6 2 2 2" xfId="749" xr:uid="{F0B7C94B-6443-4348-AD7D-209304ADC028}"/>
    <cellStyle name="Normal 3 6 2 3" xfId="570" xr:uid="{653F3EA3-AB52-45B6-8B90-8523C1F4FE95}"/>
    <cellStyle name="Normal 3 6 3" xfId="384" xr:uid="{59ACE46A-2868-469C-9D29-F259A4DE60DE}"/>
    <cellStyle name="Normal 3 6 3 2" xfId="750" xr:uid="{61C39D47-3AF7-4431-AE5A-BD68CDCBC0B1}"/>
    <cellStyle name="Normal 3 6 4" xfId="569" xr:uid="{56F1CFA0-FA69-4710-BD06-856581478322}"/>
    <cellStyle name="Normal 3 7" xfId="92" xr:uid="{F7DD1780-F95F-4B28-B2EE-6D2B98F6816A}"/>
    <cellStyle name="Normal 3 7 2" xfId="385" xr:uid="{40505ED6-741F-43A0-A1FC-6F07405CA3F7}"/>
    <cellStyle name="Normal 3 7 2 2" xfId="751" xr:uid="{FBFCFA49-9F96-47B4-9310-8B58EEFF63FB}"/>
    <cellStyle name="Normal 3 7 3" xfId="571" xr:uid="{12EE30BD-C7CD-4801-9BA8-D53F5A80ECB3}"/>
    <cellStyle name="Normal 3 8" xfId="93" xr:uid="{7658431D-AE92-4FEE-8A4C-DAC2500165A9}"/>
    <cellStyle name="Normal 3 8 2" xfId="386" xr:uid="{B362CDA6-7851-43FA-8A14-AC10D6F55E2A}"/>
    <cellStyle name="Normal 3 8 2 2" xfId="752" xr:uid="{62C5E693-C92F-4B50-A7BF-663911D6C338}"/>
    <cellStyle name="Normal 3 8 3" xfId="572" xr:uid="{9F73DB80-6E32-440F-AE44-F3461774B3D0}"/>
    <cellStyle name="Normal 3 9" xfId="94" xr:uid="{080B979A-AE10-4E4F-A938-A8EF2EE0A05A}"/>
    <cellStyle name="Normal 3 9 2" xfId="387" xr:uid="{960BFBEF-3BAC-4493-80DA-1A580CF38240}"/>
    <cellStyle name="Normal 3 9 2 2" xfId="753" xr:uid="{704CCDF8-5DC5-4338-8984-0A76A35271E1}"/>
    <cellStyle name="Normal 3 9 3" xfId="573" xr:uid="{D199DF28-CA9D-447B-B3DD-A586FA560010}"/>
    <cellStyle name="Normal 4" xfId="8" xr:uid="{A3CB0537-680D-4349-8385-8B86DA19D3FF}"/>
    <cellStyle name="Normal 4 10" xfId="95" xr:uid="{09C6627D-F148-4530-83F8-DAAC7E5139D3}"/>
    <cellStyle name="Normal 4 10 2" xfId="388" xr:uid="{3FE70A0D-1E2E-486A-AFE8-2AD5D87B2E67}"/>
    <cellStyle name="Normal 4 10 2 2" xfId="389" xr:uid="{717FF994-719E-4101-8A16-349C9978560A}"/>
    <cellStyle name="Normal 4 10 2 2 2" xfId="755" xr:uid="{EB00A867-A6B3-44B1-8D78-DC598C00204E}"/>
    <cellStyle name="Normal 4 10 2 3" xfId="754" xr:uid="{2B403CF5-A56F-44A7-86E2-E469E9B58810}"/>
    <cellStyle name="Normal 4 10 3" xfId="390" xr:uid="{74717BFC-7B46-4713-9C54-1A286D2904A6}"/>
    <cellStyle name="Normal 4 10 3 2" xfId="756" xr:uid="{3540E8D2-6E62-4D28-8254-3D8EA4BE1CA2}"/>
    <cellStyle name="Normal 4 10 4" xfId="574" xr:uid="{EB649708-8A1E-4AAF-9578-584AE4FAC4B7}"/>
    <cellStyle name="Normal 4 11" xfId="294" xr:uid="{2CB1066A-EE7D-419B-9F46-28B80C3D8187}"/>
    <cellStyle name="Normal 4 11 2" xfId="522" xr:uid="{ADFBB292-00DC-4226-8902-6ADBE81696E1}"/>
    <cellStyle name="Normal 4 12" xfId="295" xr:uid="{ECC37A5D-A48E-48F8-8378-8E6F9F7812D8}"/>
    <cellStyle name="Normal 4 13" xfId="296" xr:uid="{17976389-8D5D-4D8B-A158-578C46D36B9F}"/>
    <cellStyle name="Normal 4 14" xfId="37" xr:uid="{EEE26F77-A79A-4A40-9447-F7F9B9837002}"/>
    <cellStyle name="Normal 4 2" xfId="24" xr:uid="{11916B9D-11FE-4555-88A1-2D4BC073040B}"/>
    <cellStyle name="Normal 4 2 2" xfId="96" xr:uid="{741764C4-6E43-488B-84B3-F3B2ABD0BEEA}"/>
    <cellStyle name="Normal 4 2 2 2" xfId="97" xr:uid="{EC418287-5636-4781-A633-D102D90439B7}"/>
    <cellStyle name="Normal 4 2 2 2 2" xfId="391" xr:uid="{4E57FAFD-7A40-4095-9298-42C1CEEBDD83}"/>
    <cellStyle name="Normal 4 2 2 2 2 2" xfId="757" xr:uid="{857B7D3B-9647-4140-949E-770246905FCF}"/>
    <cellStyle name="Normal 4 2 2 2 3" xfId="577" xr:uid="{B3254909-AFEB-4763-A1C7-463433756990}"/>
    <cellStyle name="Normal 4 2 2 3" xfId="392" xr:uid="{E9F84051-921D-474D-B5BF-C6A9CE753AF7}"/>
    <cellStyle name="Normal 4 2 2 3 2" xfId="758" xr:uid="{48477909-6701-4E51-91E9-3ED62A2B859F}"/>
    <cellStyle name="Normal 4 2 2 4" xfId="576" xr:uid="{38923FE1-A648-4D8F-AC5F-2F4E60A9EE77}"/>
    <cellStyle name="Normal 4 2 3" xfId="98" xr:uid="{CB7708ED-44FE-4135-B58F-E0F7340EB660}"/>
    <cellStyle name="Normal 4 2 3 2" xfId="393" xr:uid="{FE535AC6-ED9E-4598-A026-7A62BD81F07D}"/>
    <cellStyle name="Normal 4 2 3 2 2" xfId="759" xr:uid="{AC2E9203-ED59-4B0E-848C-229FF7DEDFB1}"/>
    <cellStyle name="Normal 4 2 3 3" xfId="578" xr:uid="{439AFC13-427A-47FE-9682-A32FCA531C08}"/>
    <cellStyle name="Normal 4 2 4" xfId="99" xr:uid="{30DCF701-D06E-44BE-A64F-D6ADB4F2C94A}"/>
    <cellStyle name="Normal 4 2 4 2" xfId="394" xr:uid="{73F97D0A-7609-45CC-A1C3-5405FBABA1DC}"/>
    <cellStyle name="Normal 4 2 4 2 2" xfId="760" xr:uid="{CAB90A28-FF8D-4A1D-81C1-28611C92D39D}"/>
    <cellStyle name="Normal 4 2 4 3" xfId="579" xr:uid="{6FF75FC3-C4F4-468F-A7E5-C01C7288DF1D}"/>
    <cellStyle name="Normal 4 2 5" xfId="100" xr:uid="{D9B83C0F-A9F4-47DE-84C5-934045F4B628}"/>
    <cellStyle name="Normal 4 2 5 2" xfId="395" xr:uid="{822F2885-FC96-4420-BAE2-BEC087067A14}"/>
    <cellStyle name="Normal 4 2 5 2 2" xfId="761" xr:uid="{C3DC7B3A-2888-4E69-AE53-7005A09A7B3F}"/>
    <cellStyle name="Normal 4 2 5 3" xfId="580" xr:uid="{5A31C58F-1792-48EC-A6BF-2E8661C2B483}"/>
    <cellStyle name="Normal 4 2 6" xfId="396" xr:uid="{0F06B5E1-3DAE-4319-A718-FBE738C1EE1B}"/>
    <cellStyle name="Normal 4 2 6 2" xfId="762" xr:uid="{300F11B5-2B41-45F0-8B20-4AB058AA52B7}"/>
    <cellStyle name="Normal 4 2 7" xfId="397" xr:uid="{0C8AD898-F969-4E7D-9383-C2824295978F}"/>
    <cellStyle name="Normal 4 2 7 2" xfId="763" xr:uid="{5D33F108-EE4F-4595-B75B-D5387607F043}"/>
    <cellStyle name="Normal 4 2 8" xfId="575" xr:uid="{F9DB3867-C7D2-4D21-B2DC-8A91D5AABF25}"/>
    <cellStyle name="Normal 4 3" xfId="101" xr:uid="{6CF669B7-0200-484C-B38C-BD35F65E5FCF}"/>
    <cellStyle name="Normal 4 3 2" xfId="102" xr:uid="{A74F7640-CAC4-4FB9-9E7C-0627712B2EBF}"/>
    <cellStyle name="Normal 4 3 2 2" xfId="398" xr:uid="{33656F52-AEF1-4E7E-8F0D-CCDB28A88BF0}"/>
    <cellStyle name="Normal 4 3 2 2 2" xfId="764" xr:uid="{B0488DE6-6EB3-4176-B79A-47FB85DE0E11}"/>
    <cellStyle name="Normal 4 3 2 3" xfId="582" xr:uid="{B926D577-D4F7-41D1-A6F3-886E104F35C0}"/>
    <cellStyle name="Normal 4 3 3" xfId="103" xr:uid="{746A98A9-8FA9-48F0-8DD6-58906D396381}"/>
    <cellStyle name="Normal 4 3 3 2" xfId="399" xr:uid="{9DD1D60B-1029-4A03-838F-F524BE727903}"/>
    <cellStyle name="Normal 4 3 3 2 2" xfId="765" xr:uid="{7BA374C5-0686-4C96-89E8-C4E29E512A21}"/>
    <cellStyle name="Normal 4 3 3 3" xfId="583" xr:uid="{7EF40AF1-F022-4549-AEE6-37C895F18892}"/>
    <cellStyle name="Normal 4 3 4" xfId="104" xr:uid="{2788904A-2932-43AA-9B94-41537936BAD7}"/>
    <cellStyle name="Normal 4 3 4 2" xfId="400" xr:uid="{EF4B51AD-D9AC-4A24-A991-BD18EDEF09A7}"/>
    <cellStyle name="Normal 4 3 4 2 2" xfId="766" xr:uid="{BDC02527-8596-49AC-81E1-468968A5E12D}"/>
    <cellStyle name="Normal 4 3 4 3" xfId="584" xr:uid="{7D0BC871-7AB6-4BF5-B3F2-07C5DC90F702}"/>
    <cellStyle name="Normal 4 3 5" xfId="401" xr:uid="{DA07295A-5DE7-4DB2-8577-33401C6813BE}"/>
    <cellStyle name="Normal 4 3 5 2" xfId="767" xr:uid="{56B003AF-4791-4E77-ACFB-1294D5E8F0A0}"/>
    <cellStyle name="Normal 4 3 6" xfId="581" xr:uid="{4E60C73F-A346-489F-8C5C-15CE30FBEB67}"/>
    <cellStyle name="Normal 4 4" xfId="105" xr:uid="{0F640611-7EE9-46FE-885B-D5B5DF437641}"/>
    <cellStyle name="Normal 4 4 2" xfId="106" xr:uid="{188E3D44-D26C-4348-A95C-5413C6A64FCD}"/>
    <cellStyle name="Normal 4 4 2 2" xfId="402" xr:uid="{A96D80AA-2DF5-4F94-8C03-B7A86D72109C}"/>
    <cellStyle name="Normal 4 4 2 2 2" xfId="768" xr:uid="{3B304D1A-2A3B-4A43-8357-BF6C0AAC20A4}"/>
    <cellStyle name="Normal 4 4 2 3" xfId="586" xr:uid="{EE0EE5EB-3D13-448F-A6FF-839867C5BFF0}"/>
    <cellStyle name="Normal 4 4 3" xfId="403" xr:uid="{C6974583-3139-41D2-89E0-EB60E46C1526}"/>
    <cellStyle name="Normal 4 4 3 2" xfId="769" xr:uid="{FA000911-4D42-4FCB-9EC4-6521A56CCFC0}"/>
    <cellStyle name="Normal 4 4 4" xfId="585" xr:uid="{C0F3FDD2-1E6D-4D46-8CEE-A9E4F0C6E3EB}"/>
    <cellStyle name="Normal 4 5" xfId="107" xr:uid="{2F421F0C-359D-46FB-9895-087616250782}"/>
    <cellStyle name="Normal 4 5 2" xfId="108" xr:uid="{BAFA8C4B-5C3E-43DD-A1C7-030F96CC6E12}"/>
    <cellStyle name="Normal 4 5 2 2" xfId="404" xr:uid="{7F0B3867-F0A3-43A8-B188-BD5CFEC361EB}"/>
    <cellStyle name="Normal 4 5 2 2 2" xfId="770" xr:uid="{6AA6BB32-7E07-4688-9728-7B7F5EB92BBC}"/>
    <cellStyle name="Normal 4 5 2 3" xfId="588" xr:uid="{35858901-6F83-40FF-8D21-3DC120E54D1D}"/>
    <cellStyle name="Normal 4 5 3" xfId="405" xr:uid="{612681DB-A102-4BFE-8930-27D882388F75}"/>
    <cellStyle name="Normal 4 5 3 2" xfId="771" xr:uid="{0D0699B9-4EE0-4A57-B139-529309D6C179}"/>
    <cellStyle name="Normal 4 5 4" xfId="587" xr:uid="{B774E9D5-3026-472F-B51C-73DEB88B84B1}"/>
    <cellStyle name="Normal 4 6" xfId="109" xr:uid="{446A6AEE-D5CE-4DDA-8510-0C5888784160}"/>
    <cellStyle name="Normal 4 6 2" xfId="110" xr:uid="{5EE2701B-3BD2-4387-802C-572C57B12EDD}"/>
    <cellStyle name="Normal 4 6 2 2" xfId="406" xr:uid="{52B3124C-6A6F-43AC-82C1-276E01B374F0}"/>
    <cellStyle name="Normal 4 6 2 2 2" xfId="772" xr:uid="{502C3495-E363-4BDC-B8E3-F21DE5DAC5A0}"/>
    <cellStyle name="Normal 4 6 2 3" xfId="590" xr:uid="{61E881DC-3AB8-4CF9-B30F-5EE6AEDBC597}"/>
    <cellStyle name="Normal 4 6 3" xfId="407" xr:uid="{DB4F503B-B8F3-43CE-974D-3A5BCD39D1AC}"/>
    <cellStyle name="Normal 4 6 3 2" xfId="773" xr:uid="{8E64C1AB-69F0-4B98-8EAC-8DCBAC3C950D}"/>
    <cellStyle name="Normal 4 6 4" xfId="589" xr:uid="{B8FD27E0-6A7E-4E44-8DF8-02265DD44851}"/>
    <cellStyle name="Normal 4 7" xfId="111" xr:uid="{610741F6-C18D-4272-AED7-5FC8F9CD2B0D}"/>
    <cellStyle name="Normal 4 7 2" xfId="408" xr:uid="{C0ADCBD8-A3F1-4D3B-84FB-9304D846A6A3}"/>
    <cellStyle name="Normal 4 7 2 2" xfId="774" xr:uid="{A9A07664-F108-4D57-946F-2343A8BC9E52}"/>
    <cellStyle name="Normal 4 7 3" xfId="591" xr:uid="{5C2688BE-0D7E-475E-BC55-4628F6964F2B}"/>
    <cellStyle name="Normal 4 8" xfId="112" xr:uid="{A30F0A10-1A70-49B7-9E1B-19A6410E2865}"/>
    <cellStyle name="Normal 4 8 2" xfId="409" xr:uid="{C3F6AA27-17ED-4037-AFD7-9C37C6C94621}"/>
    <cellStyle name="Normal 4 8 2 2" xfId="775" xr:uid="{102FB9BA-024B-4086-A328-40CFF5EE44B8}"/>
    <cellStyle name="Normal 4 8 3" xfId="592" xr:uid="{FE8D3C51-098E-4E7E-B18D-A8D712121115}"/>
    <cellStyle name="Normal 4 9" xfId="113" xr:uid="{12F56435-F987-4E8D-A79C-345E18004A3D}"/>
    <cellStyle name="Normal 4 9 2" xfId="410" xr:uid="{096739CB-6191-4B99-9F9A-FC8549E144FA}"/>
    <cellStyle name="Normal 4 9 2 2" xfId="776" xr:uid="{BF6A7C05-31F0-4AB0-B0F0-5D992ACBCE99}"/>
    <cellStyle name="Normal 4 9 3" xfId="593" xr:uid="{97E07B2F-F82E-4C3B-8377-2834F0482B52}"/>
    <cellStyle name="Normal 5" xfId="3" xr:uid="{F1D16115-3A8B-44FD-91FB-CF7F21D169CB}"/>
    <cellStyle name="Normal 5 10" xfId="11" xr:uid="{3A443B19-2888-4FF8-8B52-B0DA2EF62AAF}"/>
    <cellStyle name="Normal 5 10 2" xfId="523" xr:uid="{B54EED49-2313-4B57-A5BB-59ACFA77129D}"/>
    <cellStyle name="Normal 5 11" xfId="297" xr:uid="{DDD83E5D-F3B2-44FE-ADBC-29815D8791F4}"/>
    <cellStyle name="Normal 5 12" xfId="298" xr:uid="{BBABF18D-B6CF-4502-92B5-9D198A12D82C}"/>
    <cellStyle name="Normal 5 13" xfId="299" xr:uid="{3488CED0-5D35-49F0-9980-08F041696495}"/>
    <cellStyle name="Normal 5 13 2" xfId="705" xr:uid="{C4908F9E-3EA9-4740-99F0-7665CCD6C7DE}"/>
    <cellStyle name="Normal 5 14" xfId="38" xr:uid="{603CD5D7-40F8-45F6-A526-A780C5493EF4}"/>
    <cellStyle name="Normal 5 2" xfId="21" xr:uid="{EE3E30D8-95E6-450B-9885-DDD5D1ACF322}"/>
    <cellStyle name="Normal 5 2 2" xfId="114" xr:uid="{BAB568F3-C5A0-4478-A780-119D74954805}"/>
    <cellStyle name="Normal 5 2 2 2" xfId="115" xr:uid="{A314BD3D-4579-439B-B427-1EB92742BBF6}"/>
    <cellStyle name="Normal 5 2 2 2 2" xfId="411" xr:uid="{3B2A6288-D902-40A1-9E89-611E270B7A1D}"/>
    <cellStyle name="Normal 5 2 2 2 2 2" xfId="777" xr:uid="{3A07A33D-7567-4140-98E6-29567816F805}"/>
    <cellStyle name="Normal 5 2 2 2 3" xfId="596" xr:uid="{4055A962-3D46-49AE-B34B-7297F7CC47CF}"/>
    <cellStyle name="Normal 5 2 2 3" xfId="412" xr:uid="{5EED9041-218A-46AC-B836-CF1C6B2A07F0}"/>
    <cellStyle name="Normal 5 2 2 3 2" xfId="778" xr:uid="{BA7EEE34-67DC-413C-AB93-FF042BAE56C1}"/>
    <cellStyle name="Normal 5 2 2 4" xfId="595" xr:uid="{2A002300-4276-4F51-9230-321EDFCFFA6A}"/>
    <cellStyle name="Normal 5 2 3" xfId="116" xr:uid="{114E9134-1ADE-46C0-97F2-75035E22FA33}"/>
    <cellStyle name="Normal 5 2 3 2" xfId="413" xr:uid="{2FB418A9-AC20-45BF-9469-922F250A1F2F}"/>
    <cellStyle name="Normal 5 2 3 2 2" xfId="779" xr:uid="{E2FFB883-AFD9-48C1-A095-D29395C46F4B}"/>
    <cellStyle name="Normal 5 2 3 3" xfId="597" xr:uid="{1195FDA5-997A-4B84-A1A5-27A26FEF93B5}"/>
    <cellStyle name="Normal 5 2 4" xfId="117" xr:uid="{BC7E41AC-25A9-4C28-8569-21882E3ED4EE}"/>
    <cellStyle name="Normal 5 2 4 2" xfId="414" xr:uid="{D70263AA-11A9-47D1-93A6-89F3B91412F3}"/>
    <cellStyle name="Normal 5 2 4 2 2" xfId="780" xr:uid="{B36E8513-28C4-4A4F-A589-10D268A26236}"/>
    <cellStyle name="Normal 5 2 4 3" xfId="598" xr:uid="{B10B0770-1539-432E-A843-4B4DF6D95877}"/>
    <cellStyle name="Normal 5 2 5" xfId="415" xr:uid="{52153823-6A93-42E6-AAD8-59317CAE10EA}"/>
    <cellStyle name="Normal 5 2 5 2" xfId="781" xr:uid="{2AA227F1-6435-4417-9D30-C61CA6CC7BC8}"/>
    <cellStyle name="Normal 5 2 6" xfId="416" xr:uid="{BCC3A45F-5282-4FA2-A9EC-06DCF8929A4C}"/>
    <cellStyle name="Normal 5 2 6 2" xfId="782" xr:uid="{65DD0589-4F6B-4A82-B660-E8CA035EDB65}"/>
    <cellStyle name="Normal 5 2 7" xfId="594" xr:uid="{9BA108E4-0D87-46E2-A613-29BE46223AB9}"/>
    <cellStyle name="Normal 5 3" xfId="16" xr:uid="{7CCFB261-2353-4FE8-B376-B501184DCC46}"/>
    <cellStyle name="Normal 5 3 2" xfId="118" xr:uid="{C906E418-B038-47C8-A2A3-61933D263C1F}"/>
    <cellStyle name="Normal 5 3 2 2" xfId="417" xr:uid="{C765F6F5-4246-4228-9581-045B4A664C8A}"/>
    <cellStyle name="Normal 5 3 2 2 2" xfId="783" xr:uid="{40014CC7-C655-4177-97DC-2FA30EDA0887}"/>
    <cellStyle name="Normal 5 3 2 3" xfId="600" xr:uid="{DAFD7350-4A08-42C6-A132-164325296C9F}"/>
    <cellStyle name="Normal 5 3 3" xfId="119" xr:uid="{AB15A516-8234-4126-B454-3A41E652BD35}"/>
    <cellStyle name="Normal 5 3 3 2" xfId="418" xr:uid="{AB06ECC2-FD76-4356-86CB-E18E39C3C819}"/>
    <cellStyle name="Normal 5 3 3 2 2" xfId="784" xr:uid="{BDB1D6CA-240B-4EBB-895B-56291D99CD86}"/>
    <cellStyle name="Normal 5 3 3 3" xfId="601" xr:uid="{A3C461BA-21A6-42E0-BCA5-F69CA5C291A5}"/>
    <cellStyle name="Normal 5 3 4" xfId="419" xr:uid="{DEAC333F-E6C3-4405-944D-2018CE1DE794}"/>
    <cellStyle name="Normal 5 3 4 2" xfId="785" xr:uid="{E76806E1-E645-4FD2-B0EA-6D82B3CA34F3}"/>
    <cellStyle name="Normal 5 3 5" xfId="599" xr:uid="{8F20EA5B-99C9-4E0F-ACAB-8931356C869D}"/>
    <cellStyle name="Normal 5 3 6" xfId="895" xr:uid="{DC295D80-E40E-4927-9FE1-D15CADB54953}"/>
    <cellStyle name="Normal 5 4" xfId="120" xr:uid="{5CEA0AFC-CBF8-466C-9BF6-3A816C35EEDC}"/>
    <cellStyle name="Normal 5 4 2" xfId="121" xr:uid="{EA0F5800-ED91-4D8E-A9FA-4C9A682BF4E4}"/>
    <cellStyle name="Normal 5 4 2 2" xfId="420" xr:uid="{757F02EC-7384-44C5-8B62-8B8F7500D3C2}"/>
    <cellStyle name="Normal 5 4 2 2 2" xfId="786" xr:uid="{E781248B-B775-46D8-A2B2-98695E758B62}"/>
    <cellStyle name="Normal 5 4 2 3" xfId="603" xr:uid="{814597F9-EA86-476B-B445-C57E6142A48F}"/>
    <cellStyle name="Normal 5 4 3" xfId="421" xr:uid="{42457535-32FC-4354-9420-60D041EDB65A}"/>
    <cellStyle name="Normal 5 4 3 2" xfId="787" xr:uid="{1969A686-372A-41E6-9416-D8183340E726}"/>
    <cellStyle name="Normal 5 4 4" xfId="602" xr:uid="{6296693B-90ED-4BED-91E6-45F6E44B00D7}"/>
    <cellStyle name="Normal 5 5" xfId="122" xr:uid="{CBABCDEA-B8B4-42E2-BABC-459C2279DB57}"/>
    <cellStyle name="Normal 5 5 2" xfId="123" xr:uid="{AC7E8DAB-B029-4AA8-9A41-249A714302DC}"/>
    <cellStyle name="Normal 5 5 2 2" xfId="422" xr:uid="{887CB79A-4E0E-4B8B-983B-1071CAF8A2A0}"/>
    <cellStyle name="Normal 5 5 2 2 2" xfId="788" xr:uid="{E6A96900-BBAB-40DD-A705-7EA6B1E43341}"/>
    <cellStyle name="Normal 5 5 2 3" xfId="605" xr:uid="{C6DA7703-2E2D-4131-B5FD-7288E1527B0E}"/>
    <cellStyle name="Normal 5 5 3" xfId="423" xr:uid="{8C04E3BC-AFD7-4BE9-8CD7-492C13BBF6BA}"/>
    <cellStyle name="Normal 5 5 3 2" xfId="789" xr:uid="{E2DAC512-7662-4E34-BDEB-D41B05877034}"/>
    <cellStyle name="Normal 5 5 4" xfId="604" xr:uid="{BB5A0356-CFBB-45CA-A9E6-E326D5370696}"/>
    <cellStyle name="Normal 5 6" xfId="124" xr:uid="{BA000E8C-B800-48F4-9AC6-67AF06224E27}"/>
    <cellStyle name="Normal 5 6 2" xfId="125" xr:uid="{2F3AA342-6B1D-4156-9F2D-738B1E25AB89}"/>
    <cellStyle name="Normal 5 6 2 2" xfId="424" xr:uid="{E20DA59E-3DE2-440B-A3FC-ADA33EC3E686}"/>
    <cellStyle name="Normal 5 6 2 2 2" xfId="790" xr:uid="{77F0CAC2-784C-4FD3-BE9E-DCE5C99C29DB}"/>
    <cellStyle name="Normal 5 6 2 3" xfId="607" xr:uid="{927A0CD0-BF07-4AF2-994B-E482DA32A769}"/>
    <cellStyle name="Normal 5 6 3" xfId="425" xr:uid="{0B43AD67-4E97-428B-9750-87049CA8222B}"/>
    <cellStyle name="Normal 5 6 3 2" xfId="791" xr:uid="{DAFE4F93-BB8D-4216-B553-AEA54F39F0CA}"/>
    <cellStyle name="Normal 5 6 4" xfId="606" xr:uid="{98F3DD72-B693-4A76-88F5-5C1F0D652F4F}"/>
    <cellStyle name="Normal 5 7" xfId="126" xr:uid="{23D525FB-6164-41C5-8FD7-9924E32D4F00}"/>
    <cellStyle name="Normal 5 7 2" xfId="426" xr:uid="{1DBAC759-8EC8-49BF-9B8F-8663F98BE413}"/>
    <cellStyle name="Normal 5 7 2 2" xfId="792" xr:uid="{271027A0-23F3-40B3-8D0E-3E3FCB8C3F46}"/>
    <cellStyle name="Normal 5 7 3" xfId="608" xr:uid="{6C766515-5CEC-4288-B74B-5D11BF02D1FB}"/>
    <cellStyle name="Normal 5 8" xfId="127" xr:uid="{9CCB0218-4E61-4455-B296-87E9E05D11A7}"/>
    <cellStyle name="Normal 5 8 2" xfId="427" xr:uid="{9ACC0B3A-8891-4A00-AB98-70DED2F5FA02}"/>
    <cellStyle name="Normal 5 8 2 2" xfId="793" xr:uid="{7308A0EC-7FE4-41A6-BAC7-229C443F5EEA}"/>
    <cellStyle name="Normal 5 8 3" xfId="609" xr:uid="{73489F06-1BF2-4001-AA2B-1B98C475093B}"/>
    <cellStyle name="Normal 5 9" xfId="128" xr:uid="{E8A270FB-7D4B-4C6A-A49E-69B54FC37534}"/>
    <cellStyle name="Normal 5 9 2" xfId="428" xr:uid="{5AC70F2C-AE42-4C9E-A5F9-C57B36E5F65C}"/>
    <cellStyle name="Normal 5 9 2 2" xfId="794" xr:uid="{4DB00060-B230-4112-9920-B73BBDD04D9C}"/>
    <cellStyle name="Normal 5 9 3" xfId="610" xr:uid="{21E26F4E-D941-4A4A-9FA7-C9B118401E24}"/>
    <cellStyle name="Normal 6" xfId="47" xr:uid="{84713378-999B-4D23-8D04-214ABD90F1D9}"/>
    <cellStyle name="Normal 6 2" xfId="300" xr:uid="{89E7FB93-D640-4006-B65B-23DA5735D34E}"/>
    <cellStyle name="Normal 7" xfId="129" xr:uid="{69F0402B-1A2A-451D-BCBC-A325AAAF34E0}"/>
    <cellStyle name="Normal 7 10" xfId="429" xr:uid="{0C373FFE-CE6B-4A2A-BF07-7F2BDE4EEBB5}"/>
    <cellStyle name="Normal 7 10 2" xfId="795" xr:uid="{9AB72059-734A-4DD6-8E53-27339FA2803C}"/>
    <cellStyle name="Normal 7 11" xfId="611" xr:uid="{4E555DD2-CD37-4151-BE7E-597D2C26A893}"/>
    <cellStyle name="Normal 7 2" xfId="130" xr:uid="{9C8D29BD-77E8-4F56-9139-04BA2AAF48AE}"/>
    <cellStyle name="Normal 7 2 2" xfId="131" xr:uid="{6C4E41F9-A6D4-4B99-B278-FB09FCE5E029}"/>
    <cellStyle name="Normal 7 2 2 2" xfId="430" xr:uid="{FE63412E-997D-4999-8389-92189B7AC1AF}"/>
    <cellStyle name="Normal 7 2 2 2 2" xfId="796" xr:uid="{E2754B7F-0B12-46F0-BD4F-BE116F7B3175}"/>
    <cellStyle name="Normal 7 2 2 3" xfId="613" xr:uid="{311922E6-BA71-4286-A31C-9B852EBE45BF}"/>
    <cellStyle name="Normal 7 2 3" xfId="132" xr:uid="{BADD4C24-4C13-4827-BCB4-9CBD04FCC459}"/>
    <cellStyle name="Normal 7 2 3 2" xfId="431" xr:uid="{6BC4EC63-AEF6-4554-B097-AF4FA0B1CB80}"/>
    <cellStyle name="Normal 7 2 3 2 2" xfId="797" xr:uid="{4CB742F4-230E-4B22-8EAC-3FEC4BA31F24}"/>
    <cellStyle name="Normal 7 2 3 3" xfId="614" xr:uid="{45F2ECE3-F3CE-4A3B-88A3-A323C38151C9}"/>
    <cellStyle name="Normal 7 2 4" xfId="432" xr:uid="{E5C096CA-4D09-41F9-9307-1DDC588AF0F2}"/>
    <cellStyle name="Normal 7 2 4 2" xfId="798" xr:uid="{CF8B93C6-9F31-4906-8553-58B9D0E61DFA}"/>
    <cellStyle name="Normal 7 2 5" xfId="612" xr:uid="{C77464CA-A161-4BAB-9875-EE5FB0FA4AA1}"/>
    <cellStyle name="Normal 7 3" xfId="133" xr:uid="{42A9CB31-1A8E-4A8F-AD1A-7C219C33EAAD}"/>
    <cellStyle name="Normal 7 3 2" xfId="134" xr:uid="{AE84FB5C-0E6E-492E-A009-D2C42B75DBFA}"/>
    <cellStyle name="Normal 7 3 2 2" xfId="433" xr:uid="{E6DC1D90-823C-4137-B2BA-06E52D165EDE}"/>
    <cellStyle name="Normal 7 3 2 2 2" xfId="799" xr:uid="{0D8E042E-FF74-4304-84C2-F01EF90F23BA}"/>
    <cellStyle name="Normal 7 3 2 3" xfId="616" xr:uid="{F328827A-5135-4645-803D-418D07951409}"/>
    <cellStyle name="Normal 7 3 3" xfId="434" xr:uid="{1E20131A-5EB0-4859-A82C-1EF27DA0D9FA}"/>
    <cellStyle name="Normal 7 3 3 2" xfId="800" xr:uid="{6468F723-5164-425C-A9F0-09A1DF683ACE}"/>
    <cellStyle name="Normal 7 3 4" xfId="615" xr:uid="{DED56EDB-C6CB-4075-B9F3-C1DB1DB6E5B2}"/>
    <cellStyle name="Normal 7 4" xfId="135" xr:uid="{3DCD67CD-CF79-4CD7-BC9F-6E101351308E}"/>
    <cellStyle name="Normal 7 4 2" xfId="136" xr:uid="{592B5C5D-FA66-445B-9732-BADA63CF609C}"/>
    <cellStyle name="Normal 7 4 2 2" xfId="435" xr:uid="{096C8B3A-4326-4C8D-A839-104BF75A543F}"/>
    <cellStyle name="Normal 7 4 2 2 2" xfId="801" xr:uid="{5F2CC7D8-44B5-43C2-A59D-6CF9CA191333}"/>
    <cellStyle name="Normal 7 4 2 3" xfId="618" xr:uid="{B0E4460B-356E-451A-9263-EAB86C90DF2B}"/>
    <cellStyle name="Normal 7 4 3" xfId="436" xr:uid="{4D8BEB44-0677-4E53-A21E-C58E342101E8}"/>
    <cellStyle name="Normal 7 4 3 2" xfId="802" xr:uid="{A6E15C03-F4FC-4B07-A236-79531C5D9763}"/>
    <cellStyle name="Normal 7 4 4" xfId="617" xr:uid="{B38B066C-65F6-4BB5-94C8-F6CCB3003ABF}"/>
    <cellStyle name="Normal 7 5" xfId="137" xr:uid="{5AD808C1-2E62-4645-B22E-4D9DAA884C9C}"/>
    <cellStyle name="Normal 7 5 2" xfId="138" xr:uid="{94E38C13-564F-42E4-A920-00F238D2B0B7}"/>
    <cellStyle name="Normal 7 5 2 2" xfId="437" xr:uid="{5431EB1B-FE9F-4419-83B7-97D1DACCDFF9}"/>
    <cellStyle name="Normal 7 5 2 2 2" xfId="803" xr:uid="{8A449D0B-0743-4F7E-9D9B-DB4A59A1A2D4}"/>
    <cellStyle name="Normal 7 5 2 3" xfId="620" xr:uid="{E98AB86C-B1DB-4C9B-905A-221839F45B2E}"/>
    <cellStyle name="Normal 7 5 3" xfId="438" xr:uid="{1F349757-27C0-4DCD-86F3-C5EC404DB469}"/>
    <cellStyle name="Normal 7 5 3 2" xfId="804" xr:uid="{FC166A1E-AD44-4B32-A32F-6BD77BB643C8}"/>
    <cellStyle name="Normal 7 5 4" xfId="619" xr:uid="{BD4BC5E9-101B-43C7-9571-3C28D8CB0B76}"/>
    <cellStyle name="Normal 7 6" xfId="139" xr:uid="{CBBA93A1-64D6-463C-9D6A-8D1DB874C2E2}"/>
    <cellStyle name="Normal 7 6 2" xfId="439" xr:uid="{357B0330-23C4-4815-B723-9A4A40A5F7E4}"/>
    <cellStyle name="Normal 7 6 2 2" xfId="805" xr:uid="{04F91D17-9183-4DA4-89F5-509EF1F4C2EF}"/>
    <cellStyle name="Normal 7 6 3" xfId="621" xr:uid="{B479BDD3-6746-4210-8ABD-7873854E416F}"/>
    <cellStyle name="Normal 7 7" xfId="140" xr:uid="{BCA6EA73-DECF-4704-BAB9-F6C913A028E6}"/>
    <cellStyle name="Normal 7 7 2" xfId="440" xr:uid="{DA19D507-16AA-46F8-85A7-FF65DD0C241B}"/>
    <cellStyle name="Normal 7 7 2 2" xfId="806" xr:uid="{F8522DCA-E201-424D-8563-61254A5B2C9E}"/>
    <cellStyle name="Normal 7 7 3" xfId="622" xr:uid="{CB485567-DA53-456D-AB93-F1F56136BF01}"/>
    <cellStyle name="Normal 7 8" xfId="141" xr:uid="{1FBD65CD-A949-4E1D-B912-EA076316F56C}"/>
    <cellStyle name="Normal 7 8 2" xfId="441" xr:uid="{7EBD08D8-8E8A-482B-BEE7-D9C54491DDF5}"/>
    <cellStyle name="Normal 7 8 2 2" xfId="807" xr:uid="{19836A2A-68C4-4F8A-AC0B-49417F9E8E98}"/>
    <cellStyle name="Normal 7 8 3" xfId="623" xr:uid="{6DDC5FD3-E3DD-4C2A-9504-BF98BAA81F58}"/>
    <cellStyle name="Normal 7 9" xfId="442" xr:uid="{9DE074E5-B2F7-4F8B-9ECE-7929EBBC02FE}"/>
    <cellStyle name="Normal 7 9 2" xfId="808" xr:uid="{58C932DE-3F39-4DBD-B9DE-721E764874ED}"/>
    <cellStyle name="Normal 8" xfId="44" xr:uid="{A9E3A5D6-12C1-4DA7-B97C-9A68B0592C11}"/>
    <cellStyle name="Normal 8 2" xfId="142" xr:uid="{D1EA6665-9EE3-4CAA-9E73-0689F5A46710}"/>
    <cellStyle name="Normal 8 2 2" xfId="143" xr:uid="{CAC17917-7846-40E8-A788-ED7EE5BBE5A2}"/>
    <cellStyle name="Normal 8 2 2 2" xfId="443" xr:uid="{DF10ECAE-0FB3-4C92-8A84-E119F3C2B3D3}"/>
    <cellStyle name="Normal 8 2 2 2 2" xfId="809" xr:uid="{63ED9AD4-C8F6-4EA7-8B31-76D4F8DD2F1C}"/>
    <cellStyle name="Normal 8 2 2 3" xfId="625" xr:uid="{BE7E23F8-3C1B-4DEF-B96F-E9E2B7F8D7E8}"/>
    <cellStyle name="Normal 8 2 3" xfId="444" xr:uid="{EE045B47-C831-4FD9-A878-E2CF07202F37}"/>
    <cellStyle name="Normal 8 2 3 2" xfId="810" xr:uid="{30CC4200-3737-48E5-A495-F0A9D4DB3A93}"/>
    <cellStyle name="Normal 8 2 4" xfId="624" xr:uid="{231CD0C4-2185-45F3-97D1-5A0991684B45}"/>
    <cellStyle name="Normal 8 3" xfId="144" xr:uid="{6D1F563F-35F6-4C4A-AB4E-3E6680430D6A}"/>
    <cellStyle name="Normal 8 3 2" xfId="145" xr:uid="{B6A98957-EE17-487B-AF22-B186B4E24587}"/>
    <cellStyle name="Normal 8 3 2 2" xfId="445" xr:uid="{819CB48B-9169-46B8-8709-1C8DF3CE62F0}"/>
    <cellStyle name="Normal 8 3 2 2 2" xfId="811" xr:uid="{5037BDF1-E80B-455F-9889-5E37EEDBBC29}"/>
    <cellStyle name="Normal 8 3 2 3" xfId="627" xr:uid="{4202AE91-D277-4388-8A7B-06C4D69E0287}"/>
    <cellStyle name="Normal 8 3 3" xfId="446" xr:uid="{EAA0C193-D2F2-45C7-978E-013784799E87}"/>
    <cellStyle name="Normal 8 3 3 2" xfId="812" xr:uid="{50C95D6D-7DDD-4CC0-8A77-71768B8BF0FC}"/>
    <cellStyle name="Normal 8 3 4" xfId="626" xr:uid="{859C3C79-FF9C-40A4-BD1F-BFB73E30C8C5}"/>
    <cellStyle name="Normal 8 4" xfId="146" xr:uid="{1D6714B7-FEA2-44B7-BFB5-5F7162BDDFBD}"/>
    <cellStyle name="Normal 8 4 2" xfId="147" xr:uid="{2E69A804-B5CD-4B1C-AB22-3756961984CC}"/>
    <cellStyle name="Normal 8 4 2 2" xfId="447" xr:uid="{8E335E54-CF60-4616-81A2-D1186123FCFF}"/>
    <cellStyle name="Normal 8 4 2 2 2" xfId="813" xr:uid="{699E54D3-7720-4D2A-A9F1-046406359885}"/>
    <cellStyle name="Normal 8 4 2 3" xfId="629" xr:uid="{4A391911-6327-4123-A8AC-98C2131044BF}"/>
    <cellStyle name="Normal 8 4 3" xfId="448" xr:uid="{B4D770EC-B9D5-4034-A941-84DB0A70D142}"/>
    <cellStyle name="Normal 8 4 3 2" xfId="814" xr:uid="{2E6F9316-3770-4942-8E7E-116834CC2119}"/>
    <cellStyle name="Normal 8 4 4" xfId="628" xr:uid="{F2DD3B4D-B77A-4764-A0B4-7A56CF2BAA0A}"/>
    <cellStyle name="Normal 8 5" xfId="148" xr:uid="{25DF74C1-4B0E-48AE-9A42-44F9A32182F3}"/>
    <cellStyle name="Normal 8 5 2" xfId="449" xr:uid="{0982DA5E-0EDB-4E7A-8B53-7BFDC72D4A0A}"/>
    <cellStyle name="Normal 8 5 2 2" xfId="815" xr:uid="{0E852607-107B-4B7F-B6F3-2FFC884A7148}"/>
    <cellStyle name="Normal 8 5 3" xfId="630" xr:uid="{5431BDF1-08C5-4FFA-BCCE-C9303FA3031F}"/>
    <cellStyle name="Normal 8 6" xfId="450" xr:uid="{B5BD6A9D-8CBD-4B47-A12B-11474CCC1A4B}"/>
    <cellStyle name="Normal 9" xfId="149" xr:uid="{A9A5CD4D-3D63-4D98-BF3D-4A68245DCBEB}"/>
    <cellStyle name="Note 2" xfId="301" xr:uid="{493743D7-4C8C-4E17-B0EC-D31D3DA7BB3A}"/>
    <cellStyle name="Note 2 2" xfId="706" xr:uid="{128E1B28-E36C-49B9-BD9B-36B208786FC0}"/>
    <cellStyle name="Note 3" xfId="302" xr:uid="{3D7286A2-B4E6-4F1B-95AA-E9961C991B1B}"/>
    <cellStyle name="Note 3 2" xfId="707" xr:uid="{EFAC295B-6D68-4299-B1EE-10EF288D73B7}"/>
    <cellStyle name="Note 4" xfId="303" xr:uid="{EDD5078A-77A9-4324-8816-FBF28BC739AC}"/>
    <cellStyle name="Note 4 2" xfId="708" xr:uid="{4093EADC-03AA-4D6E-8433-14C497693DA7}"/>
    <cellStyle name="Note 5" xfId="304" xr:uid="{3F68B066-02E8-4953-A341-BBDB164BF2CE}"/>
    <cellStyle name="Output 2" xfId="305" xr:uid="{E95DB372-1202-4AD2-8E82-6F90807DF229}"/>
    <cellStyle name="Percent 2" xfId="5" xr:uid="{80A09019-8242-4AE3-81F2-4C3841D9D498}"/>
    <cellStyle name="Percent 2 10" xfId="451" xr:uid="{63A52188-24BC-4D25-BF02-395531105EAA}"/>
    <cellStyle name="Percent 2 11" xfId="452" xr:uid="{72854657-E2AB-4542-AD17-0466E1A83FC6}"/>
    <cellStyle name="Percent 2 11 2" xfId="816" xr:uid="{FB974F5B-8664-4B9B-8FB5-C0A179B02484}"/>
    <cellStyle name="Percent 2 12" xfId="527" xr:uid="{1EB79AFC-D3CE-45F4-9CA3-4D21EF236109}"/>
    <cellStyle name="Percent 2 13" xfId="39" xr:uid="{8ABD3D04-33C7-4F8B-8B23-610E4BF04BAA}"/>
    <cellStyle name="Percent 2 2" xfId="150" xr:uid="{F6D04B62-2F55-4CA9-9306-88B1F7247F8D}"/>
    <cellStyle name="Percent 2 2 10" xfId="306" xr:uid="{DF93B877-35D3-4E3A-BC0C-DFDD27FB6D20}"/>
    <cellStyle name="Percent 2 2 11" xfId="307" xr:uid="{C84D4E4F-2730-4EE5-82B1-7C8D714B981E}"/>
    <cellStyle name="Percent 2 2 12" xfId="308" xr:uid="{73343BF0-EF04-4BFF-9EB7-9308D7A3EA6A}"/>
    <cellStyle name="Percent 2 2 13" xfId="631" xr:uid="{8D5BF8C2-8B6A-45CB-BF38-79F571FB9D43}"/>
    <cellStyle name="Percent 2 2 2" xfId="151" xr:uid="{8EADBDE1-5BB3-42AC-816D-049BEAAF4E8B}"/>
    <cellStyle name="Percent 2 2 2 2" xfId="152" xr:uid="{06E82F87-8AE4-4FE6-80EA-46438B791CA6}"/>
    <cellStyle name="Percent 2 2 2 2 2" xfId="453" xr:uid="{EC679A8C-4FC4-4CFE-BA92-5ADA05C984E8}"/>
    <cellStyle name="Percent 2 2 2 2 2 2" xfId="817" xr:uid="{9D5C22CB-C80B-46B7-8128-756175FE74CF}"/>
    <cellStyle name="Percent 2 2 2 2 3" xfId="633" xr:uid="{0099A9F1-741E-4F8D-A4DB-0CD3D93658A0}"/>
    <cellStyle name="Percent 2 2 2 3" xfId="454" xr:uid="{AACFE51F-96DC-4234-BDE1-6F686D4210E7}"/>
    <cellStyle name="Percent 2 2 2 3 2" xfId="818" xr:uid="{A2C2D1C8-C88F-4D92-AB9D-3117B198B834}"/>
    <cellStyle name="Percent 2 2 2 4" xfId="632" xr:uid="{6CD72F34-64AC-42FB-8982-B416EE2913FA}"/>
    <cellStyle name="Percent 2 2 3" xfId="153" xr:uid="{7168C989-0991-42CE-B0EA-C72293BB3A6C}"/>
    <cellStyle name="Percent 2 2 3 2" xfId="455" xr:uid="{A3E381BD-C0E6-425D-9C34-95596AF0D8B3}"/>
    <cellStyle name="Percent 2 2 3 2 2" xfId="819" xr:uid="{D0A44684-B7C9-48E9-AAFB-0D4C02084753}"/>
    <cellStyle name="Percent 2 2 3 3" xfId="634" xr:uid="{B36461B4-643F-4035-83B9-4DDED0A1E540}"/>
    <cellStyle name="Percent 2 2 4" xfId="154" xr:uid="{320DC5FD-C3A4-4751-91B5-D57E50AB4174}"/>
    <cellStyle name="Percent 2 2 4 2" xfId="456" xr:uid="{6A6A2DE4-1782-4CAB-8867-1AA29A53B365}"/>
    <cellStyle name="Percent 2 2 4 2 2" xfId="820" xr:uid="{E21BFB18-D5C3-4B0C-B17E-B63555C2561C}"/>
    <cellStyle name="Percent 2 2 4 3" xfId="635" xr:uid="{74DE77AF-E6E8-4AF0-B025-42BD959624E9}"/>
    <cellStyle name="Percent 2 2 5" xfId="309" xr:uid="{B52A12D2-6090-4B95-A4C6-FE98418BCDE9}"/>
    <cellStyle name="Percent 2 2 6" xfId="310" xr:uid="{C834A016-0ED2-41AB-8D10-8FA2D0944724}"/>
    <cellStyle name="Percent 2 2 7" xfId="311" xr:uid="{615AFD9B-DE50-43E6-88B9-41EFB7DF700F}"/>
    <cellStyle name="Percent 2 2 8" xfId="312" xr:uid="{D3E879E2-02E3-48B0-A673-2C4151185018}"/>
    <cellStyle name="Percent 2 2 9" xfId="313" xr:uid="{EFAAD184-CB92-4FCB-A351-5C65A1792582}"/>
    <cellStyle name="Percent 2 3" xfId="155" xr:uid="{D432F09F-082E-448F-8F8F-EB6D39C984B4}"/>
    <cellStyle name="Percent 2 3 10" xfId="314" xr:uid="{C1067F08-B98B-4C35-AA98-AB32A42E32EF}"/>
    <cellStyle name="Percent 2 3 11" xfId="315" xr:uid="{447FCF76-E9C3-47E8-954A-0C6C628139B8}"/>
    <cellStyle name="Percent 2 3 12" xfId="316" xr:uid="{FF48E53C-8435-44FB-8AD0-0ABDCF442C6B}"/>
    <cellStyle name="Percent 2 3 13" xfId="636" xr:uid="{1F1C31F0-713D-41D8-B704-396774DD41F7}"/>
    <cellStyle name="Percent 2 3 2" xfId="156" xr:uid="{C2B63190-33AC-45BD-9738-C7DF0B0F4D45}"/>
    <cellStyle name="Percent 2 3 2 2" xfId="457" xr:uid="{AB6657A7-1A57-4050-A0D9-1F49E0FCCFF4}"/>
    <cellStyle name="Percent 2 3 2 2 2" xfId="821" xr:uid="{C4B158C0-FAC2-4A3F-A054-7DE6577D2CFE}"/>
    <cellStyle name="Percent 2 3 2 3" xfId="637" xr:uid="{402B3E5A-5436-4CD0-9949-4C0E1252A9EC}"/>
    <cellStyle name="Percent 2 3 3" xfId="157" xr:uid="{EDFA84BA-E165-4E4C-994D-708F7B178E3C}"/>
    <cellStyle name="Percent 2 3 3 2" xfId="458" xr:uid="{E852D4DB-9DF0-402F-94FD-26FE237D8FBD}"/>
    <cellStyle name="Percent 2 3 3 2 2" xfId="822" xr:uid="{A2D0D198-BB8A-49E8-9576-1C0C6DD48626}"/>
    <cellStyle name="Percent 2 3 3 3" xfId="638" xr:uid="{7B86C9E7-ADE9-4666-BC28-8F920F7167B5}"/>
    <cellStyle name="Percent 2 3 4" xfId="317" xr:uid="{8FFFC4BC-2D44-4F6D-8432-5006E1897A26}"/>
    <cellStyle name="Percent 2 3 5" xfId="318" xr:uid="{45D1F574-3753-4E50-BCBF-A631966603F8}"/>
    <cellStyle name="Percent 2 3 6" xfId="319" xr:uid="{5AC3B325-D885-4D58-8B9E-3ADE998FA15D}"/>
    <cellStyle name="Percent 2 3 7" xfId="320" xr:uid="{3B603790-D0D5-49FE-BE3F-6419FB854D0D}"/>
    <cellStyle name="Percent 2 3 8" xfId="321" xr:uid="{06D91676-9A98-4F7A-AAFA-35B874AC1B5E}"/>
    <cellStyle name="Percent 2 3 9" xfId="322" xr:uid="{5FEC10F6-2BA8-4362-95AA-A48C43DCB412}"/>
    <cellStyle name="Percent 2 4" xfId="158" xr:uid="{9EC1E639-21BD-4202-B9E1-9E37842545E6}"/>
    <cellStyle name="Percent 2 4 10" xfId="323" xr:uid="{CEAFF9A5-33AD-414F-A82F-0F610F110677}"/>
    <cellStyle name="Percent 2 4 11" xfId="324" xr:uid="{673727A2-C412-4466-BA13-BBFC39A61EB4}"/>
    <cellStyle name="Percent 2 4 12" xfId="325" xr:uid="{041EE34F-E46C-48B7-8ABA-29C45F14238F}"/>
    <cellStyle name="Percent 2 4 13" xfId="639" xr:uid="{91F07827-78E1-416B-A177-7BD26E074E4D}"/>
    <cellStyle name="Percent 2 4 2" xfId="159" xr:uid="{E8E1960D-C9C2-4FEF-A99E-3E47D44CFDD5}"/>
    <cellStyle name="Percent 2 4 2 2" xfId="459" xr:uid="{C7C0EC0F-0E1A-4D7D-BBB3-3179172A1B07}"/>
    <cellStyle name="Percent 2 4 2 2 2" xfId="823" xr:uid="{C2589FD5-DB2E-4B8D-A506-B75DC8484460}"/>
    <cellStyle name="Percent 2 4 2 3" xfId="640" xr:uid="{DFFCFAFB-46DD-4953-A99D-A88DCD5ABCEF}"/>
    <cellStyle name="Percent 2 4 3" xfId="326" xr:uid="{E772C8DF-5E81-47B4-A921-D54676954CF3}"/>
    <cellStyle name="Percent 2 4 4" xfId="327" xr:uid="{C8D66127-9912-4607-880E-1B61F149B89D}"/>
    <cellStyle name="Percent 2 4 5" xfId="328" xr:uid="{4D450219-7693-49B3-BC1D-BE9355509251}"/>
    <cellStyle name="Percent 2 4 6" xfId="329" xr:uid="{7B64C6C7-8AF0-4CE0-8ED7-3C389463C707}"/>
    <cellStyle name="Percent 2 4 7" xfId="330" xr:uid="{75C834DD-1F86-4AE0-9703-1C9AB6E9C93B}"/>
    <cellStyle name="Percent 2 4 8" xfId="331" xr:uid="{29D21504-D4A8-4592-A6B8-5B7AF1BBF576}"/>
    <cellStyle name="Percent 2 4 9" xfId="332" xr:uid="{9D22478E-8999-4AAA-9529-924B018C4C34}"/>
    <cellStyle name="Percent 2 5" xfId="160" xr:uid="{C739D9E5-6B7B-4947-919C-9CDE6D3C3CB4}"/>
    <cellStyle name="Percent 2 5 2" xfId="161" xr:uid="{36BE1114-FAF7-4672-96EA-FD01B05D0755}"/>
    <cellStyle name="Percent 2 5 2 2" xfId="460" xr:uid="{B604A277-04DE-4A87-9419-4210A1616A9F}"/>
    <cellStyle name="Percent 2 5 2 2 2" xfId="824" xr:uid="{2645BF71-2B55-4561-85AF-04E8BFF6B486}"/>
    <cellStyle name="Percent 2 5 2 3" xfId="642" xr:uid="{03DE33E0-22BB-4006-89A6-746E47AEA877}"/>
    <cellStyle name="Percent 2 5 3" xfId="461" xr:uid="{B6F4A046-BAD9-4A3B-879D-0B9E00F8A167}"/>
    <cellStyle name="Percent 2 5 3 2" xfId="825" xr:uid="{796605AD-23E4-4C22-94B1-3C804280E5A2}"/>
    <cellStyle name="Percent 2 5 4" xfId="641" xr:uid="{3CCABF7E-9943-4257-A72F-77F5976074B8}"/>
    <cellStyle name="Percent 2 6" xfId="162" xr:uid="{F76AC8B7-7731-4C24-8EB8-D7A37C0CBF46}"/>
    <cellStyle name="Percent 2 6 2" xfId="163" xr:uid="{078768D5-0224-4787-B11F-0AA0E9398603}"/>
    <cellStyle name="Percent 2 6 2 2" xfId="462" xr:uid="{3E79B98E-6F8E-4747-9FAD-FB217FD6DA3E}"/>
    <cellStyle name="Percent 2 6 2 2 2" xfId="826" xr:uid="{E2D459A8-4041-451A-8DA1-FD85287628A9}"/>
    <cellStyle name="Percent 2 6 2 3" xfId="644" xr:uid="{9662515D-F91B-4044-8496-22A418D2C194}"/>
    <cellStyle name="Percent 2 6 3" xfId="463" xr:uid="{53F62594-8302-44E8-822C-3E59861EBCD9}"/>
    <cellStyle name="Percent 2 6 3 2" xfId="827" xr:uid="{A9F2BC0F-FAA8-499C-B4CE-F84D76A2D5D6}"/>
    <cellStyle name="Percent 2 6 4" xfId="643" xr:uid="{093B2C6B-79C0-40A8-8BE1-B0616A5FDA96}"/>
    <cellStyle name="Percent 2 7" xfId="164" xr:uid="{88D9FD3B-8956-44B0-A602-ECD25A1DC7E4}"/>
    <cellStyle name="Percent 2 7 2" xfId="464" xr:uid="{0E4DAD85-81E3-4275-9744-BC03ABC72792}"/>
    <cellStyle name="Percent 2 7 2 2" xfId="828" xr:uid="{4EEB0C31-6DD7-4DED-8A77-83AB8DD5FC4D}"/>
    <cellStyle name="Percent 2 7 3" xfId="645" xr:uid="{1C3D57DE-D617-473E-8AEA-8BCA19272D77}"/>
    <cellStyle name="Percent 2 8" xfId="165" xr:uid="{66AAA800-DD23-41F9-B7C8-F419B24818BC}"/>
    <cellStyle name="Percent 2 8 2" xfId="465" xr:uid="{DD7CB591-1C5C-4666-90B6-6979BFE43245}"/>
    <cellStyle name="Percent 2 8 2 2" xfId="829" xr:uid="{364AC3D6-98BD-46CF-BB51-9ED8C92A9210}"/>
    <cellStyle name="Percent 2 8 3" xfId="646" xr:uid="{9576DA56-DA5E-4931-B1A1-416124491DD7}"/>
    <cellStyle name="Percent 2 9" xfId="166" xr:uid="{A8D7635D-BFB8-4FAF-8EC3-5568AE9ACA60}"/>
    <cellStyle name="Percent 2 9 2" xfId="466" xr:uid="{9EF6269C-5784-4AE8-BD1C-0D771015FF03}"/>
    <cellStyle name="Percent 2 9 2 2" xfId="830" xr:uid="{304FE91D-ECFB-4369-BBF4-12654CD56BB5}"/>
    <cellStyle name="Percent 2 9 3" xfId="647" xr:uid="{8DD087B2-F6AA-475F-896C-7C2563E40B49}"/>
    <cellStyle name="Percent 3" xfId="46" xr:uid="{F116D6C8-66D6-4F3F-B88C-EFB0D9AE82D1}"/>
    <cellStyle name="Percent 3 10" xfId="467" xr:uid="{0F89B6C8-9D0D-4EA1-93D5-F41BE4DA17FB}"/>
    <cellStyle name="Percent 3 10 2" xfId="831" xr:uid="{35E91411-0AC3-4757-BAA9-1888EC15ED3D}"/>
    <cellStyle name="Percent 3 11" xfId="468" xr:uid="{19C2837C-AF2A-4FF0-A3FA-01D669FBEF9B}"/>
    <cellStyle name="Percent 3 11 2" xfId="832" xr:uid="{97B01049-BFB7-4EF7-86ED-90610CDC91B7}"/>
    <cellStyle name="Percent 3 12" xfId="532" xr:uid="{07D293D1-9EB3-4B9F-8087-D178EAC14392}"/>
    <cellStyle name="Percent 3 2" xfId="167" xr:uid="{8DF3A6FB-5101-45C4-BE9F-FE67DE3FF944}"/>
    <cellStyle name="Percent 3 2 2" xfId="168" xr:uid="{7C2796FC-9D9E-4A6D-A864-BAE3B42E18C8}"/>
    <cellStyle name="Percent 3 2 2 2" xfId="169" xr:uid="{3029BE90-852F-4444-8AE3-E13F5CF2A8F1}"/>
    <cellStyle name="Percent 3 2 2 2 2" xfId="469" xr:uid="{2E4E962E-720A-4CBE-8076-07FCAAA56967}"/>
    <cellStyle name="Percent 3 2 2 2 2 2" xfId="833" xr:uid="{3B1C3577-3022-4033-90AA-ECC7497FE923}"/>
    <cellStyle name="Percent 3 2 2 2 3" xfId="650" xr:uid="{95446C1D-8279-49B5-A78C-988FB7C8AECB}"/>
    <cellStyle name="Percent 3 2 2 3" xfId="470" xr:uid="{93A1C0BD-D3BC-4D06-8607-1233C7F5BED8}"/>
    <cellStyle name="Percent 3 2 2 3 2" xfId="834" xr:uid="{8EB20EBD-C878-478E-96EE-65AFDD42FE33}"/>
    <cellStyle name="Percent 3 2 2 4" xfId="649" xr:uid="{3F3625E2-0316-4013-ADDA-E9223EA743A7}"/>
    <cellStyle name="Percent 3 2 3" xfId="170" xr:uid="{76E329A8-D2F2-47B3-A784-6FAFC6D89F3E}"/>
    <cellStyle name="Percent 3 2 3 2" xfId="471" xr:uid="{2F00DD0E-0E30-437D-B75D-94F3D6FF8128}"/>
    <cellStyle name="Percent 3 2 3 2 2" xfId="835" xr:uid="{523452BE-DED2-40E2-9BCE-6FCD8B2B5383}"/>
    <cellStyle name="Percent 3 2 3 3" xfId="651" xr:uid="{A294CA1C-5E2C-4CA9-9D36-B33DCBF268AC}"/>
    <cellStyle name="Percent 3 2 4" xfId="171" xr:uid="{4BDC917F-97F2-4910-AB37-F06B7B16CFC9}"/>
    <cellStyle name="Percent 3 2 4 2" xfId="472" xr:uid="{D8E82D11-14FE-44E0-B8B9-C73C2C1B3B9F}"/>
    <cellStyle name="Percent 3 2 4 2 2" xfId="836" xr:uid="{759CBBE1-8151-40FE-AC57-E6EB44E9C2DA}"/>
    <cellStyle name="Percent 3 2 4 3" xfId="652" xr:uid="{4A681FBD-3EC1-4319-BAE6-6EBDD837DAAF}"/>
    <cellStyle name="Percent 3 2 5" xfId="473" xr:uid="{CC9E4D68-2323-4135-81FF-C8221AE74876}"/>
    <cellStyle name="Percent 3 2 5 2" xfId="837" xr:uid="{200ADD66-D82E-4090-B70D-D45574814C5D}"/>
    <cellStyle name="Percent 3 2 6" xfId="474" xr:uid="{E3788B7A-7809-4F70-A42B-7C1D481AE2A1}"/>
    <cellStyle name="Percent 3 2 6 2" xfId="838" xr:uid="{D4A3C719-6E6F-44BA-BED8-0313540B409C}"/>
    <cellStyle name="Percent 3 2 7" xfId="648" xr:uid="{DA6D955B-AC57-41A8-8F7E-AC945C0692E8}"/>
    <cellStyle name="Percent 3 3" xfId="172" xr:uid="{885A126C-DAD3-4FCA-9BD4-E2D0E2E8C45D}"/>
    <cellStyle name="Percent 3 3 2" xfId="173" xr:uid="{7BD63866-CF77-4077-BECA-78819FC644B5}"/>
    <cellStyle name="Percent 3 3 2 2" xfId="475" xr:uid="{6BA939EF-154B-49B3-AD34-7C62B1C935F2}"/>
    <cellStyle name="Percent 3 3 2 2 2" xfId="839" xr:uid="{0F005F72-5F09-492B-8DF7-2D2A56C0BFF5}"/>
    <cellStyle name="Percent 3 3 2 3" xfId="654" xr:uid="{3DAB17CF-3872-44F2-B914-A7E2FF20F556}"/>
    <cellStyle name="Percent 3 3 3" xfId="174" xr:uid="{EF11FBE3-D17C-4EE0-9942-D9611601CB85}"/>
    <cellStyle name="Percent 3 3 3 2" xfId="476" xr:uid="{D2C385C3-D199-4BB2-91D8-AE1F8D90A827}"/>
    <cellStyle name="Percent 3 3 3 2 2" xfId="840" xr:uid="{C3C98E64-5BF6-4F7C-861A-CBD3566FBB37}"/>
    <cellStyle name="Percent 3 3 3 3" xfId="655" xr:uid="{5B925094-C8AF-4D71-A520-71B6F236C950}"/>
    <cellStyle name="Percent 3 3 4" xfId="477" xr:uid="{B68053CF-A693-4136-B9C3-ED0A0DCB2AD0}"/>
    <cellStyle name="Percent 3 3 4 2" xfId="841" xr:uid="{2B724FB2-6983-42B2-B7CC-4AB7CA560592}"/>
    <cellStyle name="Percent 3 3 5" xfId="653" xr:uid="{F9D31D8F-657A-48B3-879B-CFDB862454BA}"/>
    <cellStyle name="Percent 3 4" xfId="175" xr:uid="{E1B4CC08-D0E0-47BB-B84A-8D0992BFE566}"/>
    <cellStyle name="Percent 3 4 2" xfId="176" xr:uid="{264CADCE-C8B6-4903-A62E-CD19BFBA1F27}"/>
    <cellStyle name="Percent 3 4 2 2" xfId="478" xr:uid="{4D6A7F02-C1A3-4825-BD50-324543078D2E}"/>
    <cellStyle name="Percent 3 4 2 2 2" xfId="842" xr:uid="{02EF9BD9-1B98-4D61-9587-2063F24B82CD}"/>
    <cellStyle name="Percent 3 4 2 3" xfId="657" xr:uid="{C920F8AF-974B-4101-A107-008EF128013D}"/>
    <cellStyle name="Percent 3 4 3" xfId="479" xr:uid="{012A005D-5486-4E37-A4F6-2933BA442AED}"/>
    <cellStyle name="Percent 3 4 3 2" xfId="843" xr:uid="{4D206180-AF44-4C4E-9451-78936DD0DFCD}"/>
    <cellStyle name="Percent 3 4 4" xfId="656" xr:uid="{3C2633E8-1B92-4D32-9A6D-5A697FCA98B6}"/>
    <cellStyle name="Percent 3 5" xfId="177" xr:uid="{CCF664B9-BDE8-43C9-8FA9-D34C97AB957D}"/>
    <cellStyle name="Percent 3 5 2" xfId="178" xr:uid="{824B50A1-BC2C-4C94-864E-E3EF48A17A33}"/>
    <cellStyle name="Percent 3 5 2 2" xfId="480" xr:uid="{5A88DC1F-532C-4352-ABB2-4966FF3B9623}"/>
    <cellStyle name="Percent 3 5 2 2 2" xfId="844" xr:uid="{5CB7ABE4-BF50-47AF-A12C-33C91568FB8B}"/>
    <cellStyle name="Percent 3 5 2 3" xfId="659" xr:uid="{66443E0C-AD80-4ACE-8ECF-909BFE045C75}"/>
    <cellStyle name="Percent 3 5 3" xfId="481" xr:uid="{9B4AFE75-B2C6-4602-8948-669CD59A7180}"/>
    <cellStyle name="Percent 3 5 3 2" xfId="845" xr:uid="{376C1B69-4FBB-44F2-951E-47694FEDA609}"/>
    <cellStyle name="Percent 3 5 4" xfId="658" xr:uid="{3429D408-769E-4B29-A37D-2C66C38F528D}"/>
    <cellStyle name="Percent 3 6" xfId="179" xr:uid="{445FBDD6-ED54-4B08-806A-22CA0F58C7B7}"/>
    <cellStyle name="Percent 3 6 2" xfId="180" xr:uid="{0A476760-BED8-4AE1-A1E9-A5178C6EE376}"/>
    <cellStyle name="Percent 3 6 2 2" xfId="482" xr:uid="{266E0651-54FD-412A-906C-290A14194C03}"/>
    <cellStyle name="Percent 3 6 2 2 2" xfId="846" xr:uid="{09B84C57-6A1D-4801-A311-4CCB3E7D3980}"/>
    <cellStyle name="Percent 3 6 2 3" xfId="661" xr:uid="{E0ABE219-DF3C-4AF0-9EFD-91DE4EE208C7}"/>
    <cellStyle name="Percent 3 6 3" xfId="483" xr:uid="{3C041125-2C9F-4314-AE44-595B44ACE72E}"/>
    <cellStyle name="Percent 3 6 3 2" xfId="847" xr:uid="{B4B0F2B6-1A3E-4B68-85A9-48813CF82081}"/>
    <cellStyle name="Percent 3 6 4" xfId="660" xr:uid="{DA87609E-27B1-447C-BA3D-2E4B1B4E7F40}"/>
    <cellStyle name="Percent 3 7" xfId="181" xr:uid="{25841B76-E572-4717-9C33-4BB0AF22B015}"/>
    <cellStyle name="Percent 3 7 2" xfId="484" xr:uid="{FB1D20CB-F152-439C-8969-741F74FDF704}"/>
    <cellStyle name="Percent 3 7 2 2" xfId="848" xr:uid="{16B9B9AA-F600-4470-B620-12D927564833}"/>
    <cellStyle name="Percent 3 7 3" xfId="662" xr:uid="{208E249A-DEED-4886-89C6-1D8658582074}"/>
    <cellStyle name="Percent 3 8" xfId="182" xr:uid="{4A9AEE61-7D8C-4AC5-909E-A339D7E134F8}"/>
    <cellStyle name="Percent 3 8 2" xfId="485" xr:uid="{E8D37915-5B49-4C87-A7F7-19EA90683E58}"/>
    <cellStyle name="Percent 3 8 2 2" xfId="849" xr:uid="{8D20F565-5A2A-4BC0-8A33-5C63AF3E1231}"/>
    <cellStyle name="Percent 3 8 3" xfId="663" xr:uid="{CC918BEF-0A85-4371-86F4-3DC607578AC4}"/>
    <cellStyle name="Percent 3 9" xfId="183" xr:uid="{CD1E509E-D604-4454-A94C-137099B35BE9}"/>
    <cellStyle name="Percent 3 9 2" xfId="486" xr:uid="{98A98215-723C-4393-9E53-1196C1DADEA7}"/>
    <cellStyle name="Percent 3 9 2 2" xfId="850" xr:uid="{92747925-4774-42A8-97C2-375DFD79E8EF}"/>
    <cellStyle name="Percent 3 9 3" xfId="664" xr:uid="{E2868147-6DAB-4FBD-9C8B-04EC7A8243F5}"/>
    <cellStyle name="Percent 4" xfId="184" xr:uid="{36295419-325B-4112-AC75-A324200BF1B1}"/>
    <cellStyle name="Percent 4 10" xfId="487" xr:uid="{29706B8C-1D87-4EE1-894E-924182F1481E}"/>
    <cellStyle name="Percent 4 10 2" xfId="851" xr:uid="{8C44F376-0531-4151-8D6A-07817602829D}"/>
    <cellStyle name="Percent 4 11" xfId="488" xr:uid="{7E89B937-B4E6-4D8A-826D-A2E16AB0CD8F}"/>
    <cellStyle name="Percent 4 11 2" xfId="852" xr:uid="{E2C47473-3CA9-4285-B009-4D0A6A99F1D7}"/>
    <cellStyle name="Percent 4 12" xfId="665" xr:uid="{717AC2DD-AEF6-4CDD-A309-205BA10A2EAF}"/>
    <cellStyle name="Percent 4 2" xfId="185" xr:uid="{D2132ADE-3608-47EA-8BAF-DE728A596555}"/>
    <cellStyle name="Percent 4 2 2" xfId="186" xr:uid="{8915E726-DD0F-4E20-875B-0B59BDE48614}"/>
    <cellStyle name="Percent 4 2 2 2" xfId="187" xr:uid="{3923196B-BBD3-4D7E-8B7B-3920215D9111}"/>
    <cellStyle name="Percent 4 2 2 2 2" xfId="489" xr:uid="{73F6C58B-3DCB-4DDE-AFCF-B9FC4A32594F}"/>
    <cellStyle name="Percent 4 2 2 2 2 2" xfId="853" xr:uid="{F5B71382-F1B2-467C-B539-03C0D4CE8E53}"/>
    <cellStyle name="Percent 4 2 2 2 3" xfId="668" xr:uid="{5DB5F642-3EBD-4165-9635-17C9F612CEE5}"/>
    <cellStyle name="Percent 4 2 2 3" xfId="490" xr:uid="{EAA7CD33-96CA-42B1-ADE1-856550BAAD7F}"/>
    <cellStyle name="Percent 4 2 2 3 2" xfId="854" xr:uid="{50D0258A-C86C-4533-B2B9-0E55060F1559}"/>
    <cellStyle name="Percent 4 2 2 4" xfId="667" xr:uid="{96D6B28D-C4BD-4338-B25A-82C4E35FCF07}"/>
    <cellStyle name="Percent 4 2 3" xfId="188" xr:uid="{58975929-2D30-4659-AF78-DB92E7C4FF33}"/>
    <cellStyle name="Percent 4 2 3 2" xfId="491" xr:uid="{3CA9C546-26D0-4948-8D0B-66500F028E04}"/>
    <cellStyle name="Percent 4 2 3 2 2" xfId="855" xr:uid="{E821DB05-B970-40F5-BC21-57FC8735E074}"/>
    <cellStyle name="Percent 4 2 3 3" xfId="669" xr:uid="{321F5C24-953E-4C53-A8F2-E71EC397BC0A}"/>
    <cellStyle name="Percent 4 2 4" xfId="189" xr:uid="{2506D0EC-B07C-45CE-9CA3-F115546752E7}"/>
    <cellStyle name="Percent 4 2 4 2" xfId="492" xr:uid="{47BE6496-B310-4A49-85B8-9583CC07AB8F}"/>
    <cellStyle name="Percent 4 2 4 2 2" xfId="856" xr:uid="{578445D5-E1E6-4F46-9752-36A1D2633584}"/>
    <cellStyle name="Percent 4 2 4 3" xfId="670" xr:uid="{CDF1ABC0-5ACD-455E-965A-5AD5C8DE1CE4}"/>
    <cellStyle name="Percent 4 2 5" xfId="493" xr:uid="{F79EB61C-3679-48A8-8202-3D9C606589AE}"/>
    <cellStyle name="Percent 4 2 5 2" xfId="857" xr:uid="{456410DF-9394-48C1-8C97-22687F886FA5}"/>
    <cellStyle name="Percent 4 2 6" xfId="494" xr:uid="{E670F685-EB06-4329-A215-4846E7C219F0}"/>
    <cellStyle name="Percent 4 2 6 2" xfId="858" xr:uid="{1A659739-4C37-44A6-B35D-D96949C3F481}"/>
    <cellStyle name="Percent 4 2 7" xfId="666" xr:uid="{B693986D-083F-4010-9FFB-6C3A8965837B}"/>
    <cellStyle name="Percent 4 3" xfId="190" xr:uid="{9CED6672-7D5E-4779-99A3-5D6E97634234}"/>
    <cellStyle name="Percent 4 3 2" xfId="191" xr:uid="{4B895ADC-2A6E-45E9-B7C1-F690E028C2E1}"/>
    <cellStyle name="Percent 4 3 2 2" xfId="495" xr:uid="{974DEB4F-6CB4-4586-B3E2-0B40D3164F67}"/>
    <cellStyle name="Percent 4 3 2 2 2" xfId="859" xr:uid="{F0214E79-85FA-4758-B530-3E996853A60B}"/>
    <cellStyle name="Percent 4 3 2 3" xfId="672" xr:uid="{789751C4-9833-4589-BE49-3E6E552C34C2}"/>
    <cellStyle name="Percent 4 3 3" xfId="192" xr:uid="{2DD9B37E-7886-475F-9CC6-20BC371CE126}"/>
    <cellStyle name="Percent 4 3 3 2" xfId="496" xr:uid="{68C6BBBF-5D28-4943-BD58-FAD4EA1B2ABD}"/>
    <cellStyle name="Percent 4 3 3 2 2" xfId="860" xr:uid="{92E155D9-AF84-4A64-A54C-253D3E6AF410}"/>
    <cellStyle name="Percent 4 3 3 3" xfId="673" xr:uid="{7CC6601B-84CC-432D-AA31-4C12BEC26FDA}"/>
    <cellStyle name="Percent 4 3 4" xfId="497" xr:uid="{E307A5A9-33A5-44D6-8B55-DF84ABF6C440}"/>
    <cellStyle name="Percent 4 3 4 2" xfId="861" xr:uid="{B8ACB198-844A-4876-B299-CD1F8A36025E}"/>
    <cellStyle name="Percent 4 3 5" xfId="671" xr:uid="{438C11B4-5C44-47C9-935C-CDB1C79009BE}"/>
    <cellStyle name="Percent 4 4" xfId="193" xr:uid="{EE230AD0-8EC3-4428-B3C9-C8A992CBA0DE}"/>
    <cellStyle name="Percent 4 4 2" xfId="194" xr:uid="{0A8FCE71-5C21-4A5C-84C4-75DC9A2E4886}"/>
    <cellStyle name="Percent 4 4 2 2" xfId="498" xr:uid="{0B0E5D50-5E1B-47B6-B3AF-3C0A4B1DF7C0}"/>
    <cellStyle name="Percent 4 4 2 2 2" xfId="862" xr:uid="{C2D53348-D13C-4B9D-9C03-C01B5FED3BF5}"/>
    <cellStyle name="Percent 4 4 2 3" xfId="675" xr:uid="{7D985269-35B2-428B-AF5C-A7E68C41EB51}"/>
    <cellStyle name="Percent 4 4 3" xfId="499" xr:uid="{C4C8C6B5-4A8F-44F1-B7B5-E01D11CC28D3}"/>
    <cellStyle name="Percent 4 4 3 2" xfId="863" xr:uid="{F1C900E2-6277-4AA0-B086-3D9050D9B197}"/>
    <cellStyle name="Percent 4 4 4" xfId="674" xr:uid="{A755B516-DFBB-4EC1-899C-F4B67C44B45A}"/>
    <cellStyle name="Percent 4 5" xfId="195" xr:uid="{C0D7C001-CE5D-47A9-9D3F-C8B9DDFA9AC7}"/>
    <cellStyle name="Percent 4 5 2" xfId="196" xr:uid="{6BA88688-A0A5-47C4-A4D8-182E7E88E249}"/>
    <cellStyle name="Percent 4 5 2 2" xfId="500" xr:uid="{8F8EC682-0777-4A5F-A1A1-00E68BEFE177}"/>
    <cellStyle name="Percent 4 5 2 2 2" xfId="864" xr:uid="{6F4F052C-2B15-4768-B99D-6F0C825488FA}"/>
    <cellStyle name="Percent 4 5 2 3" xfId="677" xr:uid="{FF121167-C697-4E51-80F0-9DDFC58174FF}"/>
    <cellStyle name="Percent 4 5 3" xfId="501" xr:uid="{1A03EFE9-EDB0-4C7E-86C9-ADF8E027FD23}"/>
    <cellStyle name="Percent 4 5 3 2" xfId="865" xr:uid="{3EAE8D2F-D117-4717-9453-0E136F88E7E5}"/>
    <cellStyle name="Percent 4 5 4" xfId="676" xr:uid="{9DA7BF7C-EE35-4778-9FF4-E2FC6A9C448A}"/>
    <cellStyle name="Percent 4 6" xfId="197" xr:uid="{C962C13B-DE1D-42A1-AC4C-BADFEF3BA7F1}"/>
    <cellStyle name="Percent 4 6 2" xfId="198" xr:uid="{B220173D-70F1-4EF2-BD29-ED43FC9D5E43}"/>
    <cellStyle name="Percent 4 6 2 2" xfId="502" xr:uid="{A8423DBA-6B5D-4666-90CE-ED7C46CFDEFA}"/>
    <cellStyle name="Percent 4 6 2 2 2" xfId="866" xr:uid="{F58052B4-353D-4833-9CF5-E408CCBA56D4}"/>
    <cellStyle name="Percent 4 6 2 3" xfId="679" xr:uid="{EB9ADE01-2222-489B-86A1-05D5EB241E23}"/>
    <cellStyle name="Percent 4 6 3" xfId="503" xr:uid="{4C45A7EE-0602-4429-A29D-DF3C7D8275B1}"/>
    <cellStyle name="Percent 4 6 3 2" xfId="867" xr:uid="{27554753-0A2B-41C2-A2ED-10C7E3FF6D3E}"/>
    <cellStyle name="Percent 4 6 4" xfId="678" xr:uid="{C00459D2-5B69-4863-8470-81DA1C36AAE6}"/>
    <cellStyle name="Percent 4 7" xfId="199" xr:uid="{E7ED3A65-910F-40A1-ADAE-656E9E88C4FF}"/>
    <cellStyle name="Percent 4 7 2" xfId="504" xr:uid="{5D524BA7-4710-4953-80F0-DD4F46ACD548}"/>
    <cellStyle name="Percent 4 7 2 2" xfId="868" xr:uid="{9E0C05DE-C19C-45D8-8F02-4D3C972AC257}"/>
    <cellStyle name="Percent 4 7 3" xfId="680" xr:uid="{49FC4AF8-688B-4123-A060-B71D40716670}"/>
    <cellStyle name="Percent 4 8" xfId="200" xr:uid="{A130D78C-A5E2-44F5-AB11-CAB04A3C4F52}"/>
    <cellStyle name="Percent 4 8 2" xfId="505" xr:uid="{8D408AA8-A2C1-4909-B7D0-F191D4C99325}"/>
    <cellStyle name="Percent 4 8 2 2" xfId="869" xr:uid="{FAB9CCC8-BE75-46C5-8777-AEA1F621A48F}"/>
    <cellStyle name="Percent 4 8 3" xfId="681" xr:uid="{3F96983D-12C9-454A-AAC7-903A0E180D01}"/>
    <cellStyle name="Percent 4 9" xfId="201" xr:uid="{C205F166-0DAE-433D-B11E-8D74ABB986B4}"/>
    <cellStyle name="Percent 4 9 2" xfId="506" xr:uid="{84F757BA-0907-4611-B34F-CBE645E7B3E1}"/>
    <cellStyle name="Percent 4 9 2 2" xfId="870" xr:uid="{CD2ACDC6-AE70-4DB0-B184-F133D480236C}"/>
    <cellStyle name="Percent 4 9 3" xfId="682" xr:uid="{76EE78D8-E031-4507-A66F-A0797694B196}"/>
    <cellStyle name="Percent 5" xfId="202" xr:uid="{52E0B795-7AD7-42CB-B808-8F113897C09A}"/>
    <cellStyle name="Percent 5 10" xfId="507" xr:uid="{30BF0C54-227F-4BE3-8264-99BD0AA7C6B5}"/>
    <cellStyle name="Percent 5 10 2" xfId="871" xr:uid="{BF9857CA-1721-4CB3-9B31-971E886AFCA8}"/>
    <cellStyle name="Percent 5 11" xfId="683" xr:uid="{C22B5ACC-9D59-486D-B745-493F8420DCBB}"/>
    <cellStyle name="Percent 5 2" xfId="203" xr:uid="{F7BE73BC-FEE8-4D57-B63D-6BC14B210FC5}"/>
    <cellStyle name="Percent 5 2 2" xfId="204" xr:uid="{860D56EC-067A-488B-B59A-5E3FCB5E31AD}"/>
    <cellStyle name="Percent 5 2 2 2" xfId="508" xr:uid="{35E089F0-8379-4494-B4D6-4F02BC5FEA8C}"/>
    <cellStyle name="Percent 5 2 2 2 2" xfId="872" xr:uid="{18FF9680-217C-4CAC-9D44-0D51288995EB}"/>
    <cellStyle name="Percent 5 2 2 3" xfId="685" xr:uid="{00CFD03E-4390-4EB0-9A2F-F4379507E7E2}"/>
    <cellStyle name="Percent 5 2 3" xfId="205" xr:uid="{F34CF424-B976-4CDD-AEAB-FFBE5267829D}"/>
    <cellStyle name="Percent 5 2 3 2" xfId="509" xr:uid="{F931040F-EB4D-4792-88BC-3574F16B38CA}"/>
    <cellStyle name="Percent 5 2 3 2 2" xfId="873" xr:uid="{3CECE9B2-0AFB-46BF-92BE-7B857EE2510E}"/>
    <cellStyle name="Percent 5 2 3 3" xfId="686" xr:uid="{A5A64638-9C54-47E8-A6A4-2345AF658C36}"/>
    <cellStyle name="Percent 5 2 4" xfId="510" xr:uid="{4E0FA5D2-57DF-40DC-BFE6-44C2F26116A7}"/>
    <cellStyle name="Percent 5 2 4 2" xfId="874" xr:uid="{5620A470-63FC-4F39-B9AE-91F17F231996}"/>
    <cellStyle name="Percent 5 2 5" xfId="684" xr:uid="{A39BBE4E-FDDB-4566-8AAB-3D5EC752C405}"/>
    <cellStyle name="Percent 5 3" xfId="206" xr:uid="{391C6466-80F8-458A-885B-D1548F68A985}"/>
    <cellStyle name="Percent 5 3 2" xfId="207" xr:uid="{7EC5327E-B7C9-4AF5-A77A-5DA908C52F36}"/>
    <cellStyle name="Percent 5 3 2 2" xfId="511" xr:uid="{EAF37D4E-62FC-4A60-B5EC-21DB7B74E518}"/>
    <cellStyle name="Percent 5 3 2 2 2" xfId="875" xr:uid="{59557043-44F2-4E30-B9A4-D31A1CA22E9C}"/>
    <cellStyle name="Percent 5 3 2 3" xfId="688" xr:uid="{4E5DDB7D-DB6F-4034-AAD5-74542BE484B2}"/>
    <cellStyle name="Percent 5 3 3" xfId="512" xr:uid="{992C6057-A38D-4B01-A467-DC58E171A1B8}"/>
    <cellStyle name="Percent 5 3 3 2" xfId="876" xr:uid="{52641C63-61C1-44D6-82B3-0334C7DC6EE0}"/>
    <cellStyle name="Percent 5 3 4" xfId="687" xr:uid="{339D4F93-337A-4098-A1C7-B5BB4719B4BF}"/>
    <cellStyle name="Percent 5 4" xfId="208" xr:uid="{BA34D844-6F50-43DC-BB35-DF2121426BD9}"/>
    <cellStyle name="Percent 5 4 2" xfId="209" xr:uid="{AD9E6D91-A55A-4100-B312-110EAB34163A}"/>
    <cellStyle name="Percent 5 4 2 2" xfId="513" xr:uid="{0628B43F-6B5A-4C96-A501-4E8CDCEA320D}"/>
    <cellStyle name="Percent 5 4 2 2 2" xfId="877" xr:uid="{63D62125-738C-451A-B53E-B602A9EF4738}"/>
    <cellStyle name="Percent 5 4 2 3" xfId="690" xr:uid="{3376392C-E6DE-4975-B209-96BDB501ED8A}"/>
    <cellStyle name="Percent 5 4 3" xfId="514" xr:uid="{00225A7C-A28C-4B93-A5B0-DAC5E3054896}"/>
    <cellStyle name="Percent 5 4 3 2" xfId="878" xr:uid="{4D9B3DD7-5489-482C-938C-B328947CF12A}"/>
    <cellStyle name="Percent 5 4 4" xfId="689" xr:uid="{49E9CA4D-6D6C-4A02-9130-65C0C2E852C3}"/>
    <cellStyle name="Percent 5 5" xfId="210" xr:uid="{127AC916-A3ED-41D3-841C-FA94B1E009CE}"/>
    <cellStyle name="Percent 5 5 2" xfId="211" xr:uid="{2C1CEC77-05B2-4345-836D-7856110FCC69}"/>
    <cellStyle name="Percent 5 5 2 2" xfId="515" xr:uid="{2EDB1A11-5F47-4FB9-A372-54AD6680BE0A}"/>
    <cellStyle name="Percent 5 5 2 2 2" xfId="879" xr:uid="{6C639663-B2F7-4A8C-B8FB-F89BA58D4F0E}"/>
    <cellStyle name="Percent 5 5 2 3" xfId="692" xr:uid="{74F6EBEC-9A20-4337-94D2-69609F545384}"/>
    <cellStyle name="Percent 5 5 3" xfId="516" xr:uid="{7629DB1F-72BF-4B09-9A72-DD56A03E0708}"/>
    <cellStyle name="Percent 5 5 3 2" xfId="880" xr:uid="{E331FCA3-741C-4267-9636-EFED171D2278}"/>
    <cellStyle name="Percent 5 5 4" xfId="691" xr:uid="{F2FC0B29-0934-43A8-AD2B-851DFD27FC80}"/>
    <cellStyle name="Percent 5 6" xfId="212" xr:uid="{242070A6-8D0A-4EA5-AE9D-A920B2DA8D4B}"/>
    <cellStyle name="Percent 5 6 2" xfId="517" xr:uid="{34907A8A-0DAC-48DC-8AAF-DC32B3A24E44}"/>
    <cellStyle name="Percent 5 6 2 2" xfId="881" xr:uid="{88D10430-70AB-4CB7-9C1B-ABFE848BE3CC}"/>
    <cellStyle name="Percent 5 6 3" xfId="693" xr:uid="{1235B940-32DB-443E-B443-68ADC4317184}"/>
    <cellStyle name="Percent 5 7" xfId="213" xr:uid="{6985FE02-0505-430D-81F7-0F46597EEFD3}"/>
    <cellStyle name="Percent 5 7 2" xfId="518" xr:uid="{D9D73499-0E62-4B0F-9918-337763B58ED7}"/>
    <cellStyle name="Percent 5 7 2 2" xfId="882" xr:uid="{1FE146B2-CED4-4CDC-A68A-7E58B0688012}"/>
    <cellStyle name="Percent 5 7 3" xfId="694" xr:uid="{D7F309B2-D8F3-4506-B00B-E154176CEF6C}"/>
    <cellStyle name="Percent 5 8" xfId="214" xr:uid="{32DA5784-785F-4224-B28A-7F965516D1C3}"/>
    <cellStyle name="Percent 5 8 2" xfId="519" xr:uid="{DE434D1F-9D85-42A2-983A-EA3914EE6481}"/>
    <cellStyle name="Percent 5 8 2 2" xfId="883" xr:uid="{F7132180-BA44-45AF-AE70-89F20BC5F604}"/>
    <cellStyle name="Percent 5 8 3" xfId="695" xr:uid="{0A23C5BB-A76F-4904-A589-D5F5A98EE4BB}"/>
    <cellStyle name="Percent 5 9" xfId="520" xr:uid="{1AFC04D2-3E81-45C1-AB82-C2F11082629D}"/>
    <cellStyle name="Percent 5 9 2" xfId="884" xr:uid="{07893215-3531-46C7-B6A6-EA21663D725E}"/>
    <cellStyle name="Percent 6" xfId="333" xr:uid="{F8F1E4C4-994A-4B96-9013-DED998B4F233}"/>
    <cellStyle name="Percent 7" xfId="528" xr:uid="{41563FC5-526F-4C7F-98B0-05442127484F}"/>
    <cellStyle name="Percent 8" xfId="893" xr:uid="{B28245FB-C2DF-4DD5-99FB-F789BAC1586F}"/>
    <cellStyle name="Percent 9" xfId="334" xr:uid="{7DF8D098-A94E-4AC8-B1DB-F074CC23D28C}"/>
    <cellStyle name="Total 2" xfId="335" xr:uid="{8B1B322B-6774-4060-B170-BE5B58519C91}"/>
    <cellStyle name="Warning Text 2" xfId="336" xr:uid="{5E2AE0CB-99D6-4023-A6C2-D0A11AE62FCC}"/>
  </cellStyles>
  <dxfs count="2">
    <dxf>
      <numFmt numFmtId="170" formatCode="&quot;*&quot;"/>
    </dxf>
    <dxf>
      <numFmt numFmtId="170" formatCode="&quot;*&quo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2.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17</xdr:col>
      <xdr:colOff>0</xdr:colOff>
      <xdr:row>3</xdr:row>
      <xdr:rowOff>0</xdr:rowOff>
    </xdr:from>
    <xdr:to>
      <xdr:col>26</xdr:col>
      <xdr:colOff>320833</xdr:colOff>
      <xdr:row>46</xdr:row>
      <xdr:rowOff>76200</xdr:rowOff>
    </xdr:to>
    <xdr:pic>
      <xdr:nvPicPr>
        <xdr:cNvPr id="2" name="Picture 1">
          <a:extLst>
            <a:ext uri="{FF2B5EF4-FFF2-40B4-BE49-F238E27FC236}">
              <a16:creationId xmlns:a16="http://schemas.microsoft.com/office/drawing/2014/main" id="{8210D21A-B04E-AE88-A9A7-D1292669A545}"/>
            </a:ext>
          </a:extLst>
        </xdr:cNvPr>
        <xdr:cNvPicPr>
          <a:picLocks noChangeAspect="1"/>
        </xdr:cNvPicPr>
      </xdr:nvPicPr>
      <xdr:blipFill>
        <a:blip xmlns:r="http://schemas.openxmlformats.org/officeDocument/2006/relationships" r:embed="rId1"/>
        <a:stretch>
          <a:fillRect/>
        </a:stretch>
      </xdr:blipFill>
      <xdr:spPr>
        <a:xfrm>
          <a:off x="13766800" y="609600"/>
          <a:ext cx="7407433" cy="100584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0</xdr:colOff>
      <xdr:row>3</xdr:row>
      <xdr:rowOff>0</xdr:rowOff>
    </xdr:from>
    <xdr:to>
      <xdr:col>19</xdr:col>
      <xdr:colOff>330200</xdr:colOff>
      <xdr:row>34</xdr:row>
      <xdr:rowOff>114300</xdr:rowOff>
    </xdr:to>
    <xdr:pic>
      <xdr:nvPicPr>
        <xdr:cNvPr id="4" name="Picture 3">
          <a:extLst>
            <a:ext uri="{FF2B5EF4-FFF2-40B4-BE49-F238E27FC236}">
              <a16:creationId xmlns:a16="http://schemas.microsoft.com/office/drawing/2014/main" id="{CD7C86C2-13BA-E9DB-3CB7-7E260B8BB987}"/>
            </a:ext>
          </a:extLst>
        </xdr:cNvPr>
        <xdr:cNvPicPr>
          <a:picLocks noChangeAspect="1"/>
        </xdr:cNvPicPr>
      </xdr:nvPicPr>
      <xdr:blipFill>
        <a:blip xmlns:r="http://schemas.openxmlformats.org/officeDocument/2006/relationships" r:embed="rId1"/>
        <a:stretch>
          <a:fillRect/>
        </a:stretch>
      </xdr:blipFill>
      <xdr:spPr>
        <a:xfrm>
          <a:off x="8699500" y="571500"/>
          <a:ext cx="7188200" cy="64008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14</xdr:col>
      <xdr:colOff>0</xdr:colOff>
      <xdr:row>3</xdr:row>
      <xdr:rowOff>0</xdr:rowOff>
    </xdr:from>
    <xdr:to>
      <xdr:col>23</xdr:col>
      <xdr:colOff>685800</xdr:colOff>
      <xdr:row>34</xdr:row>
      <xdr:rowOff>17867</xdr:rowOff>
    </xdr:to>
    <xdr:pic>
      <xdr:nvPicPr>
        <xdr:cNvPr id="2" name="Picture 1">
          <a:extLst>
            <a:ext uri="{FF2B5EF4-FFF2-40B4-BE49-F238E27FC236}">
              <a16:creationId xmlns:a16="http://schemas.microsoft.com/office/drawing/2014/main" id="{BEC537C3-EF67-786A-2DFA-759926D566BD}"/>
            </a:ext>
          </a:extLst>
        </xdr:cNvPr>
        <xdr:cNvPicPr>
          <a:picLocks noChangeAspect="1"/>
        </xdr:cNvPicPr>
      </xdr:nvPicPr>
      <xdr:blipFill>
        <a:blip xmlns:r="http://schemas.openxmlformats.org/officeDocument/2006/relationships" r:embed="rId1"/>
        <a:stretch>
          <a:fillRect/>
        </a:stretch>
      </xdr:blipFill>
      <xdr:spPr>
        <a:xfrm>
          <a:off x="12395200" y="571500"/>
          <a:ext cx="7772400" cy="758706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14</xdr:col>
      <xdr:colOff>0</xdr:colOff>
      <xdr:row>3</xdr:row>
      <xdr:rowOff>0</xdr:rowOff>
    </xdr:from>
    <xdr:to>
      <xdr:col>23</xdr:col>
      <xdr:colOff>469900</xdr:colOff>
      <xdr:row>31</xdr:row>
      <xdr:rowOff>152400</xdr:rowOff>
    </xdr:to>
    <xdr:pic>
      <xdr:nvPicPr>
        <xdr:cNvPr id="2" name="Picture 1">
          <a:extLst>
            <a:ext uri="{FF2B5EF4-FFF2-40B4-BE49-F238E27FC236}">
              <a16:creationId xmlns:a16="http://schemas.microsoft.com/office/drawing/2014/main" id="{7ED171FC-A9E2-27FA-AD3A-357487D84B6E}"/>
            </a:ext>
          </a:extLst>
        </xdr:cNvPr>
        <xdr:cNvPicPr>
          <a:picLocks noChangeAspect="1"/>
        </xdr:cNvPicPr>
      </xdr:nvPicPr>
      <xdr:blipFill>
        <a:blip xmlns:r="http://schemas.openxmlformats.org/officeDocument/2006/relationships" r:embed="rId1"/>
        <a:stretch>
          <a:fillRect/>
        </a:stretch>
      </xdr:blipFill>
      <xdr:spPr>
        <a:xfrm>
          <a:off x="10909300" y="571500"/>
          <a:ext cx="7556500" cy="87884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0</xdr:colOff>
      <xdr:row>3</xdr:row>
      <xdr:rowOff>0</xdr:rowOff>
    </xdr:from>
    <xdr:to>
      <xdr:col>25</xdr:col>
      <xdr:colOff>431800</xdr:colOff>
      <xdr:row>43</xdr:row>
      <xdr:rowOff>50800</xdr:rowOff>
    </xdr:to>
    <xdr:pic>
      <xdr:nvPicPr>
        <xdr:cNvPr id="3" name="Picture 2">
          <a:extLst>
            <a:ext uri="{FF2B5EF4-FFF2-40B4-BE49-F238E27FC236}">
              <a16:creationId xmlns:a16="http://schemas.microsoft.com/office/drawing/2014/main" id="{D9C9D538-4C26-9C04-1ED7-3E3511A6AA43}"/>
            </a:ext>
          </a:extLst>
        </xdr:cNvPr>
        <xdr:cNvPicPr>
          <a:picLocks noChangeAspect="1"/>
        </xdr:cNvPicPr>
      </xdr:nvPicPr>
      <xdr:blipFill>
        <a:blip xmlns:r="http://schemas.openxmlformats.org/officeDocument/2006/relationships" r:embed="rId1"/>
        <a:stretch>
          <a:fillRect/>
        </a:stretch>
      </xdr:blipFill>
      <xdr:spPr>
        <a:xfrm>
          <a:off x="12725400" y="571500"/>
          <a:ext cx="7518400" cy="9321800"/>
        </a:xfrm>
        <a:prstGeom prst="rect">
          <a:avLst/>
        </a:prstGeom>
      </xdr:spPr>
    </xdr:pic>
    <xdr:clientData/>
  </xdr:twoCellAnchor>
  <xdr:twoCellAnchor editAs="oneCell">
    <xdr:from>
      <xdr:col>16</xdr:col>
      <xdr:colOff>0</xdr:colOff>
      <xdr:row>44</xdr:row>
      <xdr:rowOff>0</xdr:rowOff>
    </xdr:from>
    <xdr:to>
      <xdr:col>25</xdr:col>
      <xdr:colOff>341908</xdr:colOff>
      <xdr:row>89</xdr:row>
      <xdr:rowOff>114300</xdr:rowOff>
    </xdr:to>
    <xdr:pic>
      <xdr:nvPicPr>
        <xdr:cNvPr id="5" name="Picture 4">
          <a:extLst>
            <a:ext uri="{FF2B5EF4-FFF2-40B4-BE49-F238E27FC236}">
              <a16:creationId xmlns:a16="http://schemas.microsoft.com/office/drawing/2014/main" id="{5D30E81D-1D5D-E34C-FC8B-E022271E44B3}"/>
            </a:ext>
          </a:extLst>
        </xdr:cNvPr>
        <xdr:cNvPicPr>
          <a:picLocks noChangeAspect="1"/>
        </xdr:cNvPicPr>
      </xdr:nvPicPr>
      <xdr:blipFill>
        <a:blip xmlns:r="http://schemas.openxmlformats.org/officeDocument/2006/relationships" r:embed="rId2"/>
        <a:stretch>
          <a:fillRect/>
        </a:stretch>
      </xdr:blipFill>
      <xdr:spPr>
        <a:xfrm>
          <a:off x="12725400" y="10045700"/>
          <a:ext cx="7428508" cy="10058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0</xdr:colOff>
      <xdr:row>3</xdr:row>
      <xdr:rowOff>0</xdr:rowOff>
    </xdr:from>
    <xdr:to>
      <xdr:col>15</xdr:col>
      <xdr:colOff>685800</xdr:colOff>
      <xdr:row>40</xdr:row>
      <xdr:rowOff>25400</xdr:rowOff>
    </xdr:to>
    <xdr:pic>
      <xdr:nvPicPr>
        <xdr:cNvPr id="2" name="Picture 1">
          <a:extLst>
            <a:ext uri="{FF2B5EF4-FFF2-40B4-BE49-F238E27FC236}">
              <a16:creationId xmlns:a16="http://schemas.microsoft.com/office/drawing/2014/main" id="{8766CE87-ECDB-9B72-DBDD-ACDD9E52DDE4}"/>
            </a:ext>
          </a:extLst>
        </xdr:cNvPr>
        <xdr:cNvPicPr>
          <a:picLocks noChangeAspect="1"/>
        </xdr:cNvPicPr>
      </xdr:nvPicPr>
      <xdr:blipFill>
        <a:blip xmlns:r="http://schemas.openxmlformats.org/officeDocument/2006/relationships" r:embed="rId1"/>
        <a:stretch>
          <a:fillRect/>
        </a:stretch>
      </xdr:blipFill>
      <xdr:spPr>
        <a:xfrm>
          <a:off x="7581900" y="571500"/>
          <a:ext cx="7543800" cy="68453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16</xdr:col>
      <xdr:colOff>0</xdr:colOff>
      <xdr:row>3</xdr:row>
      <xdr:rowOff>0</xdr:rowOff>
    </xdr:from>
    <xdr:to>
      <xdr:col>26</xdr:col>
      <xdr:colOff>38100</xdr:colOff>
      <xdr:row>25</xdr:row>
      <xdr:rowOff>139700</xdr:rowOff>
    </xdr:to>
    <xdr:pic>
      <xdr:nvPicPr>
        <xdr:cNvPr id="2" name="Picture 1">
          <a:extLst>
            <a:ext uri="{FF2B5EF4-FFF2-40B4-BE49-F238E27FC236}">
              <a16:creationId xmlns:a16="http://schemas.microsoft.com/office/drawing/2014/main" id="{3B5514A9-9781-7096-18C2-3C5DAED4D7C5}"/>
            </a:ext>
          </a:extLst>
        </xdr:cNvPr>
        <xdr:cNvPicPr>
          <a:picLocks noChangeAspect="1"/>
        </xdr:cNvPicPr>
      </xdr:nvPicPr>
      <xdr:blipFill>
        <a:blip xmlns:r="http://schemas.openxmlformats.org/officeDocument/2006/relationships" r:embed="rId1"/>
        <a:stretch>
          <a:fillRect/>
        </a:stretch>
      </xdr:blipFill>
      <xdr:spPr>
        <a:xfrm>
          <a:off x="13373100" y="571500"/>
          <a:ext cx="7531100" cy="4940300"/>
        </a:xfrm>
        <a:prstGeom prst="rect">
          <a:avLst/>
        </a:prstGeom>
      </xdr:spPr>
    </xdr:pic>
    <xdr:clientData/>
  </xdr:twoCellAnchor>
  <xdr:twoCellAnchor editAs="oneCell">
    <xdr:from>
      <xdr:col>16</xdr:col>
      <xdr:colOff>0</xdr:colOff>
      <xdr:row>26</xdr:row>
      <xdr:rowOff>0</xdr:rowOff>
    </xdr:from>
    <xdr:to>
      <xdr:col>26</xdr:col>
      <xdr:colOff>12700</xdr:colOff>
      <xdr:row>72</xdr:row>
      <xdr:rowOff>177800</xdr:rowOff>
    </xdr:to>
    <xdr:pic>
      <xdr:nvPicPr>
        <xdr:cNvPr id="3" name="Picture 2">
          <a:extLst>
            <a:ext uri="{FF2B5EF4-FFF2-40B4-BE49-F238E27FC236}">
              <a16:creationId xmlns:a16="http://schemas.microsoft.com/office/drawing/2014/main" id="{066F55CE-08F2-44F8-935B-7B6591795AB1}"/>
            </a:ext>
          </a:extLst>
        </xdr:cNvPr>
        <xdr:cNvPicPr>
          <a:picLocks noChangeAspect="1"/>
        </xdr:cNvPicPr>
      </xdr:nvPicPr>
      <xdr:blipFill>
        <a:blip xmlns:r="http://schemas.openxmlformats.org/officeDocument/2006/relationships" r:embed="rId2"/>
        <a:stretch>
          <a:fillRect/>
        </a:stretch>
      </xdr:blipFill>
      <xdr:spPr>
        <a:xfrm>
          <a:off x="13373100" y="5562600"/>
          <a:ext cx="7505700" cy="92456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16</xdr:col>
      <xdr:colOff>0</xdr:colOff>
      <xdr:row>3</xdr:row>
      <xdr:rowOff>0</xdr:rowOff>
    </xdr:from>
    <xdr:to>
      <xdr:col>25</xdr:col>
      <xdr:colOff>469900</xdr:colOff>
      <xdr:row>36</xdr:row>
      <xdr:rowOff>101600</xdr:rowOff>
    </xdr:to>
    <xdr:pic>
      <xdr:nvPicPr>
        <xdr:cNvPr id="2" name="Picture 1">
          <a:extLst>
            <a:ext uri="{FF2B5EF4-FFF2-40B4-BE49-F238E27FC236}">
              <a16:creationId xmlns:a16="http://schemas.microsoft.com/office/drawing/2014/main" id="{C0105BB2-D751-788D-AEE9-E116BCC4D750}"/>
            </a:ext>
          </a:extLst>
        </xdr:cNvPr>
        <xdr:cNvPicPr>
          <a:picLocks noChangeAspect="1"/>
        </xdr:cNvPicPr>
      </xdr:nvPicPr>
      <xdr:blipFill>
        <a:blip xmlns:r="http://schemas.openxmlformats.org/officeDocument/2006/relationships" r:embed="rId1"/>
        <a:stretch>
          <a:fillRect/>
        </a:stretch>
      </xdr:blipFill>
      <xdr:spPr>
        <a:xfrm>
          <a:off x="12534900" y="584200"/>
          <a:ext cx="7556500" cy="74168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16</xdr:col>
      <xdr:colOff>0</xdr:colOff>
      <xdr:row>3</xdr:row>
      <xdr:rowOff>0</xdr:rowOff>
    </xdr:from>
    <xdr:to>
      <xdr:col>25</xdr:col>
      <xdr:colOff>431800</xdr:colOff>
      <xdr:row>23</xdr:row>
      <xdr:rowOff>50800</xdr:rowOff>
    </xdr:to>
    <xdr:pic>
      <xdr:nvPicPr>
        <xdr:cNvPr id="2" name="Picture 1">
          <a:extLst>
            <a:ext uri="{FF2B5EF4-FFF2-40B4-BE49-F238E27FC236}">
              <a16:creationId xmlns:a16="http://schemas.microsoft.com/office/drawing/2014/main" id="{7A72FC55-D160-1DDC-5017-25E8A2CCC9DB}"/>
            </a:ext>
          </a:extLst>
        </xdr:cNvPr>
        <xdr:cNvPicPr>
          <a:picLocks noChangeAspect="1"/>
        </xdr:cNvPicPr>
      </xdr:nvPicPr>
      <xdr:blipFill>
        <a:blip xmlns:r="http://schemas.openxmlformats.org/officeDocument/2006/relationships" r:embed="rId1"/>
        <a:stretch>
          <a:fillRect/>
        </a:stretch>
      </xdr:blipFill>
      <xdr:spPr>
        <a:xfrm>
          <a:off x="10693400" y="584200"/>
          <a:ext cx="7518400" cy="45339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8</xdr:col>
      <xdr:colOff>0</xdr:colOff>
      <xdr:row>3</xdr:row>
      <xdr:rowOff>0</xdr:rowOff>
    </xdr:from>
    <xdr:to>
      <xdr:col>17</xdr:col>
      <xdr:colOff>292100</xdr:colOff>
      <xdr:row>32</xdr:row>
      <xdr:rowOff>139700</xdr:rowOff>
    </xdr:to>
    <xdr:pic>
      <xdr:nvPicPr>
        <xdr:cNvPr id="3" name="Picture 2">
          <a:extLst>
            <a:ext uri="{FF2B5EF4-FFF2-40B4-BE49-F238E27FC236}">
              <a16:creationId xmlns:a16="http://schemas.microsoft.com/office/drawing/2014/main" id="{3F1243F0-4691-C559-A3B9-23A448A76FC9}"/>
            </a:ext>
          </a:extLst>
        </xdr:cNvPr>
        <xdr:cNvPicPr>
          <a:picLocks noChangeAspect="1"/>
        </xdr:cNvPicPr>
      </xdr:nvPicPr>
      <xdr:blipFill>
        <a:blip xmlns:r="http://schemas.openxmlformats.org/officeDocument/2006/relationships" r:embed="rId1"/>
        <a:stretch>
          <a:fillRect/>
        </a:stretch>
      </xdr:blipFill>
      <xdr:spPr>
        <a:xfrm>
          <a:off x="8369300" y="520700"/>
          <a:ext cx="7150100" cy="6375400"/>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www.cbo.gov/publication/59710"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0.bin"/><Relationship Id="rId1" Type="http://schemas.openxmlformats.org/officeDocument/2006/relationships/hyperlink" Target="http://www.cbo.gov/publication/59710" TargetMode="External"/></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11.bin"/><Relationship Id="rId1" Type="http://schemas.openxmlformats.org/officeDocument/2006/relationships/hyperlink" Target="http://www.cbo.gov/publication/59710" TargetMode="Externa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2.bin"/><Relationship Id="rId1" Type="http://schemas.openxmlformats.org/officeDocument/2006/relationships/hyperlink" Target="http://www.cbo.gov/publication/59710" TargetMode="Externa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3.bin"/><Relationship Id="rId1" Type="http://schemas.openxmlformats.org/officeDocument/2006/relationships/hyperlink" Target="http://www.cbo.gov/publication/59710" TargetMode="External"/></Relationships>
</file>

<file path=xl/worksheets/_rels/sheet14.xml.rels><?xml version="1.0" encoding="UTF-8" standalone="yes"?>
<Relationships xmlns="http://schemas.openxmlformats.org/package/2006/relationships"><Relationship Id="rId2" Type="http://schemas.openxmlformats.org/officeDocument/2006/relationships/printerSettings" Target="../printerSettings/printerSettings14.bin"/><Relationship Id="rId1" Type="http://schemas.openxmlformats.org/officeDocument/2006/relationships/hyperlink" Target="http://www.cbo.gov/publication/59710" TargetMode="Externa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http://www.cbo.gov/publication/59710" TargetMode="External"/></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hyperlink" Target="http://www.cbo.gov/publication/59710" TargetMode="Externa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4.bin"/><Relationship Id="rId1" Type="http://schemas.openxmlformats.org/officeDocument/2006/relationships/hyperlink" Target="http://www.cbo.gov/publication/59710" TargetMode="Externa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5.bin"/><Relationship Id="rId1" Type="http://schemas.openxmlformats.org/officeDocument/2006/relationships/hyperlink" Target="http://www.cbo.gov/publication/59710" TargetMode="Externa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6.bin"/><Relationship Id="rId1" Type="http://schemas.openxmlformats.org/officeDocument/2006/relationships/hyperlink" Target="http://www.cbo.gov/publication/59710" TargetMode="External"/></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7.bin"/><Relationship Id="rId1" Type="http://schemas.openxmlformats.org/officeDocument/2006/relationships/hyperlink" Target="http://www.cbo.gov/publication/59710" TargetMode="Externa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8.bin"/><Relationship Id="rId1" Type="http://schemas.openxmlformats.org/officeDocument/2006/relationships/hyperlink" Target="http://www.cbo.gov/publication/59710" TargetMode="Externa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9.bin"/><Relationship Id="rId1" Type="http://schemas.openxmlformats.org/officeDocument/2006/relationships/hyperlink" Target="http://www.cbo.gov/publication/5971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559402-7D23-4950-9EC6-511774802322}">
  <sheetPr codeName="Sheet5"/>
  <dimension ref="A1:B19"/>
  <sheetViews>
    <sheetView workbookViewId="0">
      <selection activeCell="A7" sqref="A7"/>
    </sheetView>
  </sheetViews>
  <sheetFormatPr defaultColWidth="8.88671875" defaultRowHeight="15"/>
  <sheetData>
    <row r="1" spans="1:2">
      <c r="A1" s="161" t="s">
        <v>84</v>
      </c>
    </row>
    <row r="2" spans="1:2">
      <c r="A2" s="220" t="s">
        <v>93</v>
      </c>
    </row>
    <row r="4" spans="1:2" s="100" customFormat="1" ht="15" customHeight="1">
      <c r="A4" s="102" t="s">
        <v>45</v>
      </c>
    </row>
    <row r="6" spans="1:2">
      <c r="A6" s="154" t="s">
        <v>46</v>
      </c>
      <c r="B6" s="104"/>
    </row>
    <row r="7" spans="1:2" s="100" customFormat="1" ht="14.25">
      <c r="A7" s="219" t="s">
        <v>50</v>
      </c>
      <c r="B7" s="154"/>
    </row>
    <row r="8" spans="1:2" s="100" customFormat="1" ht="14.25">
      <c r="A8" s="219" t="s">
        <v>53</v>
      </c>
    </row>
    <row r="9" spans="1:2" s="100" customFormat="1" ht="14.25">
      <c r="A9" s="219" t="s">
        <v>52</v>
      </c>
    </row>
    <row r="10" spans="1:2" s="100" customFormat="1" ht="14.25">
      <c r="A10" s="219" t="s">
        <v>54</v>
      </c>
    </row>
    <row r="11" spans="1:2" s="100" customFormat="1" ht="14.25">
      <c r="A11" s="219" t="s">
        <v>57</v>
      </c>
    </row>
    <row r="12" spans="1:2" s="106" customFormat="1">
      <c r="A12" s="219" t="s">
        <v>55</v>
      </c>
    </row>
    <row r="13" spans="1:2" s="100" customFormat="1" ht="14.25">
      <c r="A13" s="219" t="str">
        <f>'Table 1-5'!A4</f>
        <v>Table 1-5. 
Changes in Discretionary Budget Authority From 2023 to 2024</v>
      </c>
    </row>
    <row r="14" spans="1:2" s="100" customFormat="1" ht="14.25">
      <c r="A14" s="219" t="str">
        <f>'Table 1-6'!A4</f>
        <v>Table 1-6. 
CBO's Baseline Projections of Discretionary Spending, Adjusted to Exclude Effects of Timing Shifts</v>
      </c>
    </row>
    <row r="15" spans="1:2" s="106" customFormat="1">
      <c r="A15" s="219" t="s">
        <v>167</v>
      </c>
    </row>
    <row r="16" spans="1:2">
      <c r="A16" s="219" t="s">
        <v>166</v>
      </c>
    </row>
    <row r="17" spans="1:1" s="100" customFormat="1" ht="14.25">
      <c r="A17" s="219" t="s">
        <v>212</v>
      </c>
    </row>
    <row r="18" spans="1:1" s="100" customFormat="1" ht="14.25">
      <c r="A18" s="219" t="s">
        <v>213</v>
      </c>
    </row>
    <row r="19" spans="1:1">
      <c r="A19" s="219" t="s">
        <v>152</v>
      </c>
    </row>
  </sheetData>
  <hyperlinks>
    <hyperlink ref="A8" location="'Table 1-1, Adjusted '!A1" display="     Table 1-1, Adjusted. CBO's Baseline Budget Projections, By Category, Adjusted to Exclude the Effects of Timing Shifts" xr:uid="{CAA5F623-5BAF-4333-B848-749A719A1F38}"/>
    <hyperlink ref="A12" location="'Table 1-4, Unadjusted'!A1" display="Table 1-4. CBO's Baseline Projections of Mandatory Outlays" xr:uid="{20CBFEE4-F857-4ED3-AC75-EB9675CF6B65}"/>
    <hyperlink ref="A9" location="'Table 1-2'!A1" display="Table 1-2. CBO's Baseline Projections of Outlays and Deficits, Adjusted to Exclude the Effects of Timing Shifts" xr:uid="{CF045BD8-51B3-4839-B0C6-BB872A91766F}"/>
    <hyperlink ref="A7" location="'Table 1-1'!A1" display="Table 1-1. CBO's Baseline Budget Projections, by Category" xr:uid="{B8866649-A294-457A-BBBE-B703C30174BE}"/>
    <hyperlink ref="A10" location="'Table 1-3 '!A1" display="Table 1-3. CBO's Baseline Projections of Federal Debt" xr:uid="{5ED1ECD9-9BAC-4A62-A005-B00820FE9A8E}"/>
    <hyperlink ref="A11" location="'Table 1-4 '!A1" display="Table 1-4. CBO's Baseline Projections of Mandatory Outlays, Adjusted to Exclude the Effects of Timing Shifts" xr:uid="{8A846E7D-B651-4A62-B021-27EE7E1D4B68}"/>
    <hyperlink ref="A13" location="'Table 1-5'!A1" display="'Table 1-5'!A1" xr:uid="{0C5C769C-8AA5-401A-AA59-25A65EF8F416}"/>
    <hyperlink ref="A14" location="'Table 1-6'!A1" display="'Table 1-6'!A1" xr:uid="{157D11D3-A5CA-46E6-8610-C71EA1B8E426}"/>
    <hyperlink ref="A15" location="'Table 1-7 '!A1" display="Table 1-7. CBO's Baseline Projections of Revenues" xr:uid="{77809C0F-500E-4BF9-B297-B4E109496285}"/>
    <hyperlink ref="A16" location="'Table 1-8'!A1" display="Table 1-8. Key Projections in CBO's Baseline, Adjusted to Exclude the Effects of Timing Shifts" xr:uid="{BD316B8F-74DE-4A2F-9743-E26028449E5B}"/>
    <hyperlink ref="A17" location="'Box 1-1 Table'!A1" display="Box 1-1 Table. Discretionary Spending Projected in CBO's Baseline" xr:uid="{07D99324-46F3-4133-9C4D-D35B044B8DDA}"/>
    <hyperlink ref="A18" location="'Box 1-2 Table'!A1" display="Box 1-2 Table. Sources of Differences Between CBO's Cost Estimate of Discretionary Funding Provided in Appropriation Bills and Discretionary Funding in the Baseline" xr:uid="{0F1BBF25-2224-4464-A275-1ED887D76778}"/>
    <hyperlink ref="A19" location="'Supplemental Table 1'!A1" display="Supplemental Table 1. Costs for Mandatory Programs That Continue Beyond Their Current Expiration Date in CBO's Baseline" xr:uid="{7A794F00-D796-4417-BE74-EA3A56E3556A}"/>
    <hyperlink ref="A2" r:id="rId1" xr:uid="{08CBDE6A-CAE7-7344-8AB4-4A8D17A764EF}"/>
  </hyperlinks>
  <pageMargins left="0.7" right="0.7" top="0.75" bottom="0.75" header="0.3" footer="0.3"/>
  <pageSetup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D47E69-AAE1-4F15-B0F8-82778E69C113}">
  <sheetPr codeName="Sheet12"/>
  <dimension ref="A1:O43"/>
  <sheetViews>
    <sheetView workbookViewId="0"/>
  </sheetViews>
  <sheetFormatPr defaultColWidth="8.88671875" defaultRowHeight="15"/>
  <cols>
    <col min="1" max="1" width="31" customWidth="1"/>
    <col min="2" max="13" width="7.109375" customWidth="1"/>
    <col min="14" max="14" width="7.5546875" customWidth="1"/>
    <col min="15" max="15" width="7.88671875" bestFit="1" customWidth="1"/>
  </cols>
  <sheetData>
    <row r="1" spans="1:15" s="100" customFormat="1" ht="15" customHeight="1">
      <c r="A1" s="161" t="s">
        <v>84</v>
      </c>
    </row>
    <row r="2" spans="1:15" s="100" customFormat="1" ht="15" customHeight="1">
      <c r="A2" s="220" t="s">
        <v>93</v>
      </c>
    </row>
    <row r="4" spans="1:15" ht="32.25" customHeight="1">
      <c r="A4" s="255" t="s">
        <v>85</v>
      </c>
      <c r="B4" s="255"/>
      <c r="C4" s="255"/>
      <c r="D4" s="255"/>
      <c r="E4" s="255"/>
      <c r="F4" s="255"/>
      <c r="G4" s="255"/>
      <c r="H4" s="255"/>
      <c r="I4" s="255"/>
      <c r="J4" s="255"/>
      <c r="K4" s="255"/>
      <c r="L4" s="255"/>
      <c r="M4" s="255"/>
      <c r="N4" s="6"/>
      <c r="O4" s="6"/>
    </row>
    <row r="5" spans="1:15" ht="15.75">
      <c r="A5" s="130"/>
      <c r="B5" s="65"/>
      <c r="C5" s="65"/>
      <c r="D5" s="65"/>
      <c r="E5" s="66"/>
      <c r="F5" s="66"/>
      <c r="G5" s="66"/>
      <c r="H5" s="66"/>
      <c r="I5" s="66"/>
      <c r="J5" s="66"/>
      <c r="K5" s="66"/>
      <c r="L5" s="66"/>
      <c r="M5" s="66"/>
      <c r="N5" s="66"/>
      <c r="O5" s="66"/>
    </row>
    <row r="6" spans="1:15" ht="15.75">
      <c r="A6" s="122"/>
      <c r="B6" s="9"/>
      <c r="C6" s="9"/>
      <c r="D6" s="9"/>
      <c r="E6" s="6"/>
      <c r="F6" s="6"/>
      <c r="G6" s="6"/>
      <c r="H6" s="6"/>
      <c r="I6" s="6"/>
      <c r="J6" s="6"/>
      <c r="K6" s="6"/>
      <c r="L6" s="6"/>
      <c r="M6" s="6"/>
      <c r="N6" s="6"/>
      <c r="O6" s="6"/>
    </row>
    <row r="7" spans="1:15" ht="15.75">
      <c r="A7" s="8"/>
      <c r="B7" s="235"/>
      <c r="C7" s="235"/>
      <c r="D7" s="235"/>
      <c r="E7" s="235"/>
      <c r="F7" s="235"/>
      <c r="G7" s="235"/>
      <c r="H7" s="235"/>
      <c r="I7" s="235"/>
      <c r="J7" s="235"/>
      <c r="K7" s="235"/>
      <c r="L7" s="235"/>
      <c r="M7" s="235"/>
      <c r="N7" s="251" t="s">
        <v>0</v>
      </c>
      <c r="O7" s="252"/>
    </row>
    <row r="8" spans="1:15" ht="28.5">
      <c r="A8" s="12"/>
      <c r="B8" s="121" t="s">
        <v>77</v>
      </c>
      <c r="C8" s="13">
        <v>2024</v>
      </c>
      <c r="D8" s="13">
        <v>2025</v>
      </c>
      <c r="E8" s="13">
        <v>2026</v>
      </c>
      <c r="F8" s="13">
        <v>2027</v>
      </c>
      <c r="G8" s="13">
        <v>2028</v>
      </c>
      <c r="H8" s="13">
        <v>2029</v>
      </c>
      <c r="I8" s="13">
        <v>2030</v>
      </c>
      <c r="J8" s="13">
        <v>2031</v>
      </c>
      <c r="K8" s="13">
        <v>2032</v>
      </c>
      <c r="L8" s="13">
        <v>2033</v>
      </c>
      <c r="M8" s="13">
        <v>2034</v>
      </c>
      <c r="N8" s="113" t="s">
        <v>75</v>
      </c>
      <c r="O8" s="113" t="s">
        <v>76</v>
      </c>
    </row>
    <row r="9" spans="1:15" ht="21" customHeight="1">
      <c r="A9" s="14"/>
      <c r="B9" s="234" t="s">
        <v>15</v>
      </c>
      <c r="C9" s="234"/>
      <c r="D9" s="234"/>
      <c r="E9" s="234"/>
      <c r="F9" s="234"/>
      <c r="G9" s="234"/>
      <c r="H9" s="234"/>
      <c r="I9" s="234"/>
      <c r="J9" s="234"/>
      <c r="K9" s="234"/>
      <c r="L9" s="234"/>
      <c r="M9" s="234"/>
      <c r="N9" s="234"/>
      <c r="O9" s="234"/>
    </row>
    <row r="10" spans="1:15">
      <c r="A10" s="38" t="s">
        <v>7</v>
      </c>
      <c r="B10" s="162">
        <v>2176.4810000000002</v>
      </c>
      <c r="C10" s="162">
        <v>2469</v>
      </c>
      <c r="D10" s="163">
        <v>2520.36</v>
      </c>
      <c r="E10" s="164">
        <v>2788.6729999999998</v>
      </c>
      <c r="F10" s="163">
        <v>3031.4430000000002</v>
      </c>
      <c r="G10" s="163">
        <v>3123.694</v>
      </c>
      <c r="H10" s="164">
        <v>3251.116</v>
      </c>
      <c r="I10" s="163">
        <v>3380.623</v>
      </c>
      <c r="J10" s="163">
        <v>3511.3330000000001</v>
      </c>
      <c r="K10" s="164">
        <v>3634.2420000000002</v>
      </c>
      <c r="L10" s="163">
        <v>3792.5070000000001</v>
      </c>
      <c r="M10" s="163">
        <v>3972.681</v>
      </c>
      <c r="N10" s="163">
        <v>14715.286</v>
      </c>
      <c r="O10" s="163">
        <v>33006.671999999999</v>
      </c>
    </row>
    <row r="11" spans="1:15">
      <c r="A11" s="38" t="s">
        <v>8</v>
      </c>
      <c r="B11" s="162">
        <v>1614.454</v>
      </c>
      <c r="C11" s="162">
        <v>1663.451</v>
      </c>
      <c r="D11" s="163">
        <v>1734.414</v>
      </c>
      <c r="E11" s="164">
        <v>1811.6869999999999</v>
      </c>
      <c r="F11" s="163">
        <v>1884.4380000000001</v>
      </c>
      <c r="G11" s="163">
        <v>1960.191</v>
      </c>
      <c r="H11" s="164">
        <v>2039.181</v>
      </c>
      <c r="I11" s="163">
        <v>2120.6680000000001</v>
      </c>
      <c r="J11" s="163">
        <v>2205.232</v>
      </c>
      <c r="K11" s="164">
        <v>2291.4090000000001</v>
      </c>
      <c r="L11" s="163">
        <v>2378.5569999999998</v>
      </c>
      <c r="M11" s="163">
        <v>2465.8270000000002</v>
      </c>
      <c r="N11" s="163">
        <v>9429.9110000000001</v>
      </c>
      <c r="O11" s="163">
        <v>20891.603999999999</v>
      </c>
    </row>
    <row r="12" spans="1:15">
      <c r="A12" s="38" t="s">
        <v>9</v>
      </c>
      <c r="B12" s="162">
        <v>419.584</v>
      </c>
      <c r="C12" s="162">
        <v>568.70699999999999</v>
      </c>
      <c r="D12" s="163">
        <v>494.09399999999999</v>
      </c>
      <c r="E12" s="164">
        <v>491.44299999999998</v>
      </c>
      <c r="F12" s="163">
        <v>484.14299999999997</v>
      </c>
      <c r="G12" s="163">
        <v>490.702</v>
      </c>
      <c r="H12" s="164">
        <v>500.90499999999997</v>
      </c>
      <c r="I12" s="163">
        <v>510.59699999999998</v>
      </c>
      <c r="J12" s="163">
        <v>518.66499999999996</v>
      </c>
      <c r="K12" s="164">
        <v>519.16700000000003</v>
      </c>
      <c r="L12" s="163">
        <v>533.44899999999996</v>
      </c>
      <c r="M12" s="163">
        <v>550.78700000000003</v>
      </c>
      <c r="N12" s="163">
        <v>2461.2869999999998</v>
      </c>
      <c r="O12" s="163">
        <v>5093.9520000000002</v>
      </c>
    </row>
    <row r="13" spans="1:15">
      <c r="A13" s="38" t="s">
        <v>3</v>
      </c>
      <c r="B13" s="162"/>
      <c r="C13" s="162"/>
      <c r="D13" s="163"/>
      <c r="E13" s="164"/>
      <c r="F13" s="163"/>
      <c r="G13" s="163"/>
      <c r="H13" s="164"/>
      <c r="I13" s="163"/>
      <c r="J13" s="163"/>
      <c r="K13" s="164"/>
      <c r="L13" s="163"/>
      <c r="M13" s="163"/>
      <c r="N13" s="163"/>
      <c r="O13" s="163"/>
    </row>
    <row r="14" spans="1:15">
      <c r="A14" s="131" t="s">
        <v>71</v>
      </c>
      <c r="B14" s="163">
        <v>75.804000000000002</v>
      </c>
      <c r="C14" s="162">
        <v>85.135999999999996</v>
      </c>
      <c r="D14" s="163">
        <v>92.344999999999999</v>
      </c>
      <c r="E14" s="164">
        <v>96.718000000000004</v>
      </c>
      <c r="F14" s="163">
        <v>98.963999999999999</v>
      </c>
      <c r="G14" s="163">
        <v>99.501999999999995</v>
      </c>
      <c r="H14" s="164">
        <v>99.58</v>
      </c>
      <c r="I14" s="163">
        <v>99.832999999999998</v>
      </c>
      <c r="J14" s="163">
        <v>99.965000000000003</v>
      </c>
      <c r="K14" s="164">
        <v>100.54</v>
      </c>
      <c r="L14" s="163">
        <v>101.3</v>
      </c>
      <c r="M14" s="163">
        <v>102.416</v>
      </c>
      <c r="N14" s="163">
        <v>487.10899999999998</v>
      </c>
      <c r="O14" s="163">
        <v>991.16300000000001</v>
      </c>
    </row>
    <row r="15" spans="1:15">
      <c r="A15" s="131" t="s">
        <v>70</v>
      </c>
      <c r="B15" s="163">
        <v>0.58099999999999996</v>
      </c>
      <c r="C15" s="162">
        <v>0.68400000000000005</v>
      </c>
      <c r="D15" s="163">
        <v>2.5830000000000002</v>
      </c>
      <c r="E15" s="164">
        <v>4.484</v>
      </c>
      <c r="F15" s="163">
        <v>7.069</v>
      </c>
      <c r="G15" s="163">
        <v>12.372</v>
      </c>
      <c r="H15" s="164">
        <v>64.581999999999994</v>
      </c>
      <c r="I15" s="163">
        <v>109.024</v>
      </c>
      <c r="J15" s="163">
        <v>121.595</v>
      </c>
      <c r="K15" s="164">
        <v>138.083</v>
      </c>
      <c r="L15" s="163">
        <v>148.62100000000001</v>
      </c>
      <c r="M15" s="163">
        <v>161.26599999999999</v>
      </c>
      <c r="N15" s="163">
        <v>91.09</v>
      </c>
      <c r="O15" s="163">
        <v>769.67899999999997</v>
      </c>
    </row>
    <row r="16" spans="1:15">
      <c r="A16" s="131" t="s">
        <v>58</v>
      </c>
      <c r="B16" s="163">
        <v>80.337000000000003</v>
      </c>
      <c r="C16" s="162">
        <v>79.61</v>
      </c>
      <c r="D16" s="163">
        <v>82.942999999999998</v>
      </c>
      <c r="E16" s="164">
        <v>87.138000000000005</v>
      </c>
      <c r="F16" s="163">
        <v>90.605000000000004</v>
      </c>
      <c r="G16" s="163">
        <v>93.412000000000006</v>
      </c>
      <c r="H16" s="164">
        <v>95.709000000000003</v>
      </c>
      <c r="I16" s="163">
        <v>97.914000000000001</v>
      </c>
      <c r="J16" s="163">
        <v>100.24299999999999</v>
      </c>
      <c r="K16" s="164">
        <v>102.61499999999999</v>
      </c>
      <c r="L16" s="163">
        <v>104.986</v>
      </c>
      <c r="M16" s="163">
        <v>107.32899999999999</v>
      </c>
      <c r="N16" s="163">
        <v>449.80700000000002</v>
      </c>
      <c r="O16" s="163">
        <v>962.89400000000001</v>
      </c>
    </row>
    <row r="17" spans="1:15">
      <c r="A17" s="131" t="s">
        <v>59</v>
      </c>
      <c r="B17" s="163">
        <v>33.667999999999999</v>
      </c>
      <c r="C17" s="162">
        <v>33.030999999999999</v>
      </c>
      <c r="D17" s="163">
        <v>31.324000000000002</v>
      </c>
      <c r="E17" s="164">
        <v>30.617999999999999</v>
      </c>
      <c r="F17" s="163">
        <v>44.305999999999997</v>
      </c>
      <c r="G17" s="163">
        <v>47.218000000000004</v>
      </c>
      <c r="H17" s="164">
        <v>49.143999999999998</v>
      </c>
      <c r="I17" s="163">
        <v>51.670999999999999</v>
      </c>
      <c r="J17" s="163">
        <v>54.783000000000001</v>
      </c>
      <c r="K17" s="164">
        <v>58.387</v>
      </c>
      <c r="L17" s="163">
        <v>62.155000000000001</v>
      </c>
      <c r="M17" s="163">
        <v>66.075999999999993</v>
      </c>
      <c r="N17" s="163">
        <v>202.61</v>
      </c>
      <c r="O17" s="163">
        <v>495.68200000000002</v>
      </c>
    </row>
    <row r="18" spans="1:15">
      <c r="A18" s="131" t="s">
        <v>60</v>
      </c>
      <c r="B18" s="180">
        <v>38.375</v>
      </c>
      <c r="C18" s="181">
        <v>35.387</v>
      </c>
      <c r="D18" s="180">
        <v>38.067999999999998</v>
      </c>
      <c r="E18" s="182">
        <v>39.813000000000002</v>
      </c>
      <c r="F18" s="180">
        <v>41.575000000000003</v>
      </c>
      <c r="G18" s="180">
        <v>43.046999999999997</v>
      </c>
      <c r="H18" s="182">
        <v>46.366999999999997</v>
      </c>
      <c r="I18" s="180">
        <v>43.875999999999998</v>
      </c>
      <c r="J18" s="180">
        <v>44.13</v>
      </c>
      <c r="K18" s="182">
        <v>45.292000000000002</v>
      </c>
      <c r="L18" s="180">
        <v>46.640999999999998</v>
      </c>
      <c r="M18" s="180">
        <v>48.061999999999998</v>
      </c>
      <c r="N18" s="180">
        <v>208.87</v>
      </c>
      <c r="O18" s="180">
        <v>436.87099999999998</v>
      </c>
    </row>
    <row r="19" spans="1:15">
      <c r="A19" s="132" t="s">
        <v>20</v>
      </c>
      <c r="B19" s="163">
        <v>228.76499999999999</v>
      </c>
      <c r="C19" s="163">
        <v>233.84800000000001</v>
      </c>
      <c r="D19" s="163">
        <v>247.26300000000001</v>
      </c>
      <c r="E19" s="163">
        <v>258.77100000000002</v>
      </c>
      <c r="F19" s="163">
        <v>282.51900000000001</v>
      </c>
      <c r="G19" s="163">
        <v>295.55099999999999</v>
      </c>
      <c r="H19" s="163">
        <v>355.38200000000001</v>
      </c>
      <c r="I19" s="163">
        <v>402.31799999999998</v>
      </c>
      <c r="J19" s="163">
        <v>420.71600000000001</v>
      </c>
      <c r="K19" s="163">
        <v>444.91699999999997</v>
      </c>
      <c r="L19" s="163">
        <v>463.70299999999997</v>
      </c>
      <c r="M19" s="163">
        <v>485.149</v>
      </c>
      <c r="N19" s="163">
        <v>1439.4860000000001</v>
      </c>
      <c r="O19" s="163">
        <v>3656.2890000000002</v>
      </c>
    </row>
    <row r="20" spans="1:15" ht="28.5" customHeight="1">
      <c r="A20" s="133" t="s">
        <v>0</v>
      </c>
      <c r="B20" s="165">
        <v>4439.2839999999997</v>
      </c>
      <c r="C20" s="165">
        <v>4935.0060000000003</v>
      </c>
      <c r="D20" s="166">
        <v>4996.1310000000003</v>
      </c>
      <c r="E20" s="167">
        <v>5350.5739999999996</v>
      </c>
      <c r="F20" s="166">
        <v>5682.5429999999997</v>
      </c>
      <c r="G20" s="166">
        <v>5870.1379999999999</v>
      </c>
      <c r="H20" s="167">
        <v>6146.5839999999998</v>
      </c>
      <c r="I20" s="166">
        <v>6414.2060000000001</v>
      </c>
      <c r="J20" s="166">
        <v>6655.9459999999999</v>
      </c>
      <c r="K20" s="167">
        <v>6889.7349999999997</v>
      </c>
      <c r="L20" s="166">
        <v>7168.2160000000003</v>
      </c>
      <c r="M20" s="166">
        <v>7474.4440000000004</v>
      </c>
      <c r="N20" s="166">
        <v>28045.97</v>
      </c>
      <c r="O20" s="166">
        <v>62648.517</v>
      </c>
    </row>
    <row r="21" spans="1:15">
      <c r="A21" s="70" t="s">
        <v>10</v>
      </c>
      <c r="B21" s="162">
        <v>3245.529</v>
      </c>
      <c r="C21" s="162">
        <v>3706.3029999999999</v>
      </c>
      <c r="D21" s="163">
        <v>3711.2379999999998</v>
      </c>
      <c r="E21" s="164">
        <v>4013.1460000000002</v>
      </c>
      <c r="F21" s="163">
        <v>4295.0870000000004</v>
      </c>
      <c r="G21" s="163">
        <v>4429.7359999999999</v>
      </c>
      <c r="H21" s="164">
        <v>4650.45</v>
      </c>
      <c r="I21" s="163">
        <v>4859.7910000000002</v>
      </c>
      <c r="J21" s="163">
        <v>5040.6279999999997</v>
      </c>
      <c r="K21" s="164">
        <v>5212.5219999999999</v>
      </c>
      <c r="L21" s="163">
        <v>5428.5169999999998</v>
      </c>
      <c r="M21" s="163">
        <v>5671.5169999999998</v>
      </c>
      <c r="N21" s="163">
        <v>21099.656999999999</v>
      </c>
      <c r="O21" s="163">
        <v>47312.631999999998</v>
      </c>
    </row>
    <row r="22" spans="1:15">
      <c r="A22" s="70" t="s">
        <v>44</v>
      </c>
      <c r="B22" s="162">
        <v>1193.7550000000001</v>
      </c>
      <c r="C22" s="162">
        <v>1228.703</v>
      </c>
      <c r="D22" s="163">
        <v>1284.893</v>
      </c>
      <c r="E22" s="164">
        <v>1337.4280000000001</v>
      </c>
      <c r="F22" s="163">
        <v>1387.4559999999999</v>
      </c>
      <c r="G22" s="163">
        <v>1440.402</v>
      </c>
      <c r="H22" s="164">
        <v>1496.134</v>
      </c>
      <c r="I22" s="163">
        <v>1554.415</v>
      </c>
      <c r="J22" s="163">
        <v>1615.318</v>
      </c>
      <c r="K22" s="164">
        <v>1677.213</v>
      </c>
      <c r="L22" s="163">
        <v>1739.6990000000001</v>
      </c>
      <c r="M22" s="163">
        <v>1802.9269999999999</v>
      </c>
      <c r="N22" s="163">
        <v>6946.3130000000001</v>
      </c>
      <c r="O22" s="163">
        <v>15335.885</v>
      </c>
    </row>
    <row r="23" spans="1:15">
      <c r="A23" s="168"/>
      <c r="B23" s="134"/>
      <c r="C23" s="14"/>
      <c r="D23" s="14"/>
      <c r="E23" s="169"/>
      <c r="F23" s="169"/>
      <c r="G23" s="169"/>
      <c r="H23" s="169"/>
      <c r="I23" s="169"/>
      <c r="J23" s="169"/>
      <c r="K23" s="170"/>
      <c r="L23" s="168"/>
      <c r="M23" s="168"/>
      <c r="N23" s="168"/>
      <c r="O23" s="168"/>
    </row>
    <row r="24" spans="1:15" ht="15.75">
      <c r="A24" s="6" t="s">
        <v>88</v>
      </c>
      <c r="B24" s="134"/>
      <c r="C24" s="14"/>
      <c r="D24" s="14"/>
      <c r="E24" s="169"/>
      <c r="F24" s="169"/>
      <c r="G24" s="169"/>
      <c r="H24" s="169"/>
      <c r="I24" s="169"/>
      <c r="J24" s="169"/>
      <c r="K24" s="170"/>
      <c r="L24" s="168"/>
      <c r="M24" s="168"/>
      <c r="N24" s="168"/>
      <c r="O24" s="168"/>
    </row>
    <row r="25" spans="1:15">
      <c r="A25" s="7" t="s">
        <v>155</v>
      </c>
      <c r="B25" s="221">
        <v>26973.775000000001</v>
      </c>
      <c r="C25" s="221">
        <v>28176.595000000001</v>
      </c>
      <c r="D25" s="221">
        <v>29256.382000000001</v>
      </c>
      <c r="E25" s="221">
        <v>30503.552</v>
      </c>
      <c r="F25" s="221">
        <v>31755.687999999998</v>
      </c>
      <c r="G25" s="221">
        <v>33043.089999999997</v>
      </c>
      <c r="H25" s="221">
        <v>34374.735000000001</v>
      </c>
      <c r="I25" s="221">
        <v>35745.851999999999</v>
      </c>
      <c r="J25" s="221">
        <v>37156.589999999997</v>
      </c>
      <c r="K25" s="221">
        <v>38609.372000000003</v>
      </c>
      <c r="L25" s="221">
        <v>40106.480000000003</v>
      </c>
      <c r="M25" s="221">
        <v>41645.695</v>
      </c>
      <c r="N25" s="164">
        <v>158933.44699999999</v>
      </c>
      <c r="O25" s="164">
        <v>352197.43599999999</v>
      </c>
    </row>
    <row r="26" spans="1:15">
      <c r="A26" s="168"/>
      <c r="B26" s="134"/>
      <c r="C26" s="14"/>
      <c r="D26" s="14"/>
      <c r="E26" s="169"/>
      <c r="F26" s="169"/>
      <c r="G26" s="169"/>
      <c r="H26" s="169"/>
      <c r="I26" s="169"/>
      <c r="J26" s="169"/>
      <c r="K26" s="170"/>
      <c r="L26" s="168"/>
      <c r="M26" s="168"/>
      <c r="N26" s="168"/>
      <c r="O26" s="168"/>
    </row>
    <row r="27" spans="1:15" ht="15.75">
      <c r="A27" s="168"/>
      <c r="B27" s="235" t="s">
        <v>89</v>
      </c>
      <c r="C27" s="235"/>
      <c r="D27" s="235"/>
      <c r="E27" s="235"/>
      <c r="F27" s="235"/>
      <c r="G27" s="235"/>
      <c r="H27" s="235"/>
      <c r="I27" s="235"/>
      <c r="J27" s="235"/>
      <c r="K27" s="235"/>
      <c r="L27" s="235"/>
      <c r="M27" s="235"/>
      <c r="N27" s="235"/>
      <c r="O27" s="235"/>
    </row>
    <row r="28" spans="1:15">
      <c r="A28" s="38" t="s">
        <v>7</v>
      </c>
      <c r="B28" s="128">
        <v>8.1</v>
      </c>
      <c r="C28" s="128">
        <v>8.8000000000000007</v>
      </c>
      <c r="D28" s="128">
        <v>8.6</v>
      </c>
      <c r="E28" s="128">
        <v>9.1</v>
      </c>
      <c r="F28" s="128">
        <v>9.5</v>
      </c>
      <c r="G28" s="128">
        <v>9.5</v>
      </c>
      <c r="H28" s="128">
        <v>9.5</v>
      </c>
      <c r="I28" s="128">
        <v>9.5</v>
      </c>
      <c r="J28" s="128">
        <v>9.5</v>
      </c>
      <c r="K28" s="128">
        <v>9.4</v>
      </c>
      <c r="L28" s="128">
        <v>9.5</v>
      </c>
      <c r="M28" s="128">
        <v>9.5</v>
      </c>
      <c r="N28" s="128">
        <v>9.3000000000000007</v>
      </c>
      <c r="O28" s="128">
        <v>9.4</v>
      </c>
    </row>
    <row r="29" spans="1:15">
      <c r="A29" s="38" t="s">
        <v>8</v>
      </c>
      <c r="B29" s="128">
        <v>6</v>
      </c>
      <c r="C29" s="128">
        <v>5.9</v>
      </c>
      <c r="D29" s="128">
        <v>5.9</v>
      </c>
      <c r="E29" s="128">
        <v>5.9</v>
      </c>
      <c r="F29" s="128">
        <v>5.9</v>
      </c>
      <c r="G29" s="128">
        <v>5.9</v>
      </c>
      <c r="H29" s="128">
        <v>5.9</v>
      </c>
      <c r="I29" s="128">
        <v>5.9</v>
      </c>
      <c r="J29" s="128">
        <v>5.9</v>
      </c>
      <c r="K29" s="128">
        <v>5.9</v>
      </c>
      <c r="L29" s="128">
        <v>5.9</v>
      </c>
      <c r="M29" s="128">
        <v>5.9</v>
      </c>
      <c r="N29" s="128">
        <v>5.9</v>
      </c>
      <c r="O29" s="128">
        <v>5.9</v>
      </c>
    </row>
    <row r="30" spans="1:15">
      <c r="A30" s="38" t="s">
        <v>9</v>
      </c>
      <c r="B30" s="128">
        <v>1.6</v>
      </c>
      <c r="C30" s="128">
        <v>2</v>
      </c>
      <c r="D30" s="128">
        <v>1.7</v>
      </c>
      <c r="E30" s="128">
        <v>1.6</v>
      </c>
      <c r="F30" s="128">
        <v>1.5</v>
      </c>
      <c r="G30" s="128">
        <v>1.5</v>
      </c>
      <c r="H30" s="128">
        <v>1.5</v>
      </c>
      <c r="I30" s="128">
        <v>1.4</v>
      </c>
      <c r="J30" s="128">
        <v>1.4</v>
      </c>
      <c r="K30" s="128">
        <v>1.3</v>
      </c>
      <c r="L30" s="128">
        <v>1.3</v>
      </c>
      <c r="M30" s="128">
        <v>1.3</v>
      </c>
      <c r="N30" s="128">
        <v>1.5</v>
      </c>
      <c r="O30" s="128">
        <v>1.4</v>
      </c>
    </row>
    <row r="31" spans="1:15">
      <c r="A31" s="38" t="s">
        <v>3</v>
      </c>
      <c r="B31" s="128"/>
      <c r="C31" s="128"/>
      <c r="D31" s="128"/>
      <c r="E31" s="171"/>
      <c r="F31" s="171"/>
      <c r="G31" s="171"/>
      <c r="H31" s="171"/>
      <c r="I31" s="171"/>
      <c r="J31" s="171"/>
      <c r="K31" s="171"/>
      <c r="L31" s="128"/>
      <c r="M31" s="128"/>
      <c r="N31" s="128"/>
      <c r="O31" s="128"/>
    </row>
    <row r="32" spans="1:15">
      <c r="A32" s="131" t="s">
        <v>71</v>
      </c>
      <c r="B32" s="128">
        <v>0.3</v>
      </c>
      <c r="C32" s="128">
        <v>0.3</v>
      </c>
      <c r="D32" s="128">
        <v>0.3</v>
      </c>
      <c r="E32" s="128">
        <v>0.3</v>
      </c>
      <c r="F32" s="128">
        <v>0.3</v>
      </c>
      <c r="G32" s="128">
        <v>0.3</v>
      </c>
      <c r="H32" s="128">
        <v>0.3</v>
      </c>
      <c r="I32" s="128">
        <v>0.3</v>
      </c>
      <c r="J32" s="128">
        <v>0.3</v>
      </c>
      <c r="K32" s="128">
        <v>0.3</v>
      </c>
      <c r="L32" s="128">
        <v>0.3</v>
      </c>
      <c r="M32" s="128">
        <v>0.2</v>
      </c>
      <c r="N32" s="128">
        <v>0.3</v>
      </c>
      <c r="O32" s="128">
        <v>0.3</v>
      </c>
    </row>
    <row r="33" spans="1:15">
      <c r="A33" s="131" t="s">
        <v>70</v>
      </c>
      <c r="B33" s="183">
        <v>0</v>
      </c>
      <c r="C33" s="183">
        <v>0</v>
      </c>
      <c r="D33" s="183">
        <v>0</v>
      </c>
      <c r="E33" s="183">
        <v>0</v>
      </c>
      <c r="F33" s="183">
        <v>0</v>
      </c>
      <c r="G33" s="183">
        <v>0</v>
      </c>
      <c r="H33" s="128">
        <v>0.2</v>
      </c>
      <c r="I33" s="128">
        <v>0.3</v>
      </c>
      <c r="J33" s="128">
        <v>0.3</v>
      </c>
      <c r="K33" s="128">
        <v>0.4</v>
      </c>
      <c r="L33" s="128">
        <v>0.4</v>
      </c>
      <c r="M33" s="128">
        <v>0.4</v>
      </c>
      <c r="N33" s="128">
        <v>0.1</v>
      </c>
      <c r="O33" s="128">
        <v>0.2</v>
      </c>
    </row>
    <row r="34" spans="1:15">
      <c r="A34" s="131" t="s">
        <v>58</v>
      </c>
      <c r="B34" s="128">
        <v>0.3</v>
      </c>
      <c r="C34" s="128">
        <v>0.3</v>
      </c>
      <c r="D34" s="128">
        <v>0.3</v>
      </c>
      <c r="E34" s="128">
        <v>0.3</v>
      </c>
      <c r="F34" s="128">
        <v>0.3</v>
      </c>
      <c r="G34" s="128">
        <v>0.3</v>
      </c>
      <c r="H34" s="128">
        <v>0.3</v>
      </c>
      <c r="I34" s="128">
        <v>0.3</v>
      </c>
      <c r="J34" s="128">
        <v>0.3</v>
      </c>
      <c r="K34" s="128">
        <v>0.3</v>
      </c>
      <c r="L34" s="128">
        <v>0.3</v>
      </c>
      <c r="M34" s="128">
        <v>0.3</v>
      </c>
      <c r="N34" s="128">
        <v>0.3</v>
      </c>
      <c r="O34" s="128">
        <v>0.3</v>
      </c>
    </row>
    <row r="35" spans="1:15">
      <c r="A35" s="131" t="s">
        <v>59</v>
      </c>
      <c r="B35" s="128">
        <v>0.1</v>
      </c>
      <c r="C35" s="128">
        <v>0.1</v>
      </c>
      <c r="D35" s="128">
        <v>0.1</v>
      </c>
      <c r="E35" s="128">
        <v>0.1</v>
      </c>
      <c r="F35" s="128">
        <v>0.1</v>
      </c>
      <c r="G35" s="128">
        <v>0.1</v>
      </c>
      <c r="H35" s="128">
        <v>0.1</v>
      </c>
      <c r="I35" s="128">
        <v>0.1</v>
      </c>
      <c r="J35" s="128">
        <v>0.1</v>
      </c>
      <c r="K35" s="128">
        <v>0.2</v>
      </c>
      <c r="L35" s="128">
        <v>0.2</v>
      </c>
      <c r="M35" s="128">
        <v>0.2</v>
      </c>
      <c r="N35" s="128">
        <v>0.1</v>
      </c>
      <c r="O35" s="128">
        <v>0.1</v>
      </c>
    </row>
    <row r="36" spans="1:15">
      <c r="A36" s="131" t="s">
        <v>60</v>
      </c>
      <c r="B36" s="138">
        <v>0.1</v>
      </c>
      <c r="C36" s="138">
        <v>0.1</v>
      </c>
      <c r="D36" s="138">
        <v>0.1</v>
      </c>
      <c r="E36" s="138">
        <v>0.1</v>
      </c>
      <c r="F36" s="138">
        <v>0.1</v>
      </c>
      <c r="G36" s="138">
        <v>0.1</v>
      </c>
      <c r="H36" s="138">
        <v>0.1</v>
      </c>
      <c r="I36" s="138">
        <v>0.1</v>
      </c>
      <c r="J36" s="138">
        <v>0.1</v>
      </c>
      <c r="K36" s="138">
        <v>0.1</v>
      </c>
      <c r="L36" s="138">
        <v>0.1</v>
      </c>
      <c r="M36" s="138">
        <v>0.1</v>
      </c>
      <c r="N36" s="138">
        <v>0.1</v>
      </c>
      <c r="O36" s="138">
        <v>0.1</v>
      </c>
    </row>
    <row r="37" spans="1:15" ht="21" customHeight="1">
      <c r="A37" s="132" t="s">
        <v>20</v>
      </c>
      <c r="B37" s="128">
        <v>0.8</v>
      </c>
      <c r="C37" s="128">
        <v>0.8</v>
      </c>
      <c r="D37" s="128">
        <v>0.8</v>
      </c>
      <c r="E37" s="128">
        <v>0.8</v>
      </c>
      <c r="F37" s="128">
        <v>0.9</v>
      </c>
      <c r="G37" s="128">
        <v>0.9</v>
      </c>
      <c r="H37" s="128">
        <v>1</v>
      </c>
      <c r="I37" s="128">
        <v>1.1000000000000001</v>
      </c>
      <c r="J37" s="128">
        <v>1.1000000000000001</v>
      </c>
      <c r="K37" s="128">
        <v>1.2</v>
      </c>
      <c r="L37" s="128">
        <v>1.2</v>
      </c>
      <c r="M37" s="128">
        <v>1.2</v>
      </c>
      <c r="N37" s="128">
        <v>0.9</v>
      </c>
      <c r="O37" s="128">
        <v>1</v>
      </c>
    </row>
    <row r="38" spans="1:15" ht="27.75" customHeight="1">
      <c r="A38" s="133" t="s">
        <v>0</v>
      </c>
      <c r="B38" s="129">
        <v>16.5</v>
      </c>
      <c r="C38" s="129">
        <v>17.5</v>
      </c>
      <c r="D38" s="129">
        <v>17.100000000000001</v>
      </c>
      <c r="E38" s="129">
        <v>17.5</v>
      </c>
      <c r="F38" s="129">
        <v>17.899999999999999</v>
      </c>
      <c r="G38" s="129">
        <v>17.8</v>
      </c>
      <c r="H38" s="129">
        <v>17.899999999999999</v>
      </c>
      <c r="I38" s="129">
        <v>17.899999999999999</v>
      </c>
      <c r="J38" s="129">
        <v>17.899999999999999</v>
      </c>
      <c r="K38" s="129">
        <v>17.8</v>
      </c>
      <c r="L38" s="129">
        <v>17.899999999999999</v>
      </c>
      <c r="M38" s="129">
        <v>17.899999999999999</v>
      </c>
      <c r="N38" s="129">
        <v>17.600000000000001</v>
      </c>
      <c r="O38" s="129">
        <v>17.8</v>
      </c>
    </row>
    <row r="39" spans="1:15">
      <c r="A39" s="70" t="s">
        <v>10</v>
      </c>
      <c r="B39" s="128">
        <v>12</v>
      </c>
      <c r="C39" s="128">
        <v>13.2</v>
      </c>
      <c r="D39" s="128">
        <v>12.7</v>
      </c>
      <c r="E39" s="128">
        <v>13.2</v>
      </c>
      <c r="F39" s="128">
        <v>13.5</v>
      </c>
      <c r="G39" s="128">
        <v>13.4</v>
      </c>
      <c r="H39" s="128">
        <v>13.5</v>
      </c>
      <c r="I39" s="128">
        <v>13.6</v>
      </c>
      <c r="J39" s="128">
        <v>13.6</v>
      </c>
      <c r="K39" s="128">
        <v>13.5</v>
      </c>
      <c r="L39" s="128">
        <v>13.5</v>
      </c>
      <c r="M39" s="128">
        <v>13.6</v>
      </c>
      <c r="N39" s="128">
        <v>13.3</v>
      </c>
      <c r="O39" s="128">
        <v>13.4</v>
      </c>
    </row>
    <row r="40" spans="1:15">
      <c r="A40" s="70" t="s">
        <v>44</v>
      </c>
      <c r="B40" s="128">
        <v>4.4000000000000004</v>
      </c>
      <c r="C40" s="128">
        <v>4.4000000000000004</v>
      </c>
      <c r="D40" s="128">
        <v>4.4000000000000004</v>
      </c>
      <c r="E40" s="128">
        <v>4.4000000000000004</v>
      </c>
      <c r="F40" s="128">
        <v>4.4000000000000004</v>
      </c>
      <c r="G40" s="128">
        <v>4.4000000000000004</v>
      </c>
      <c r="H40" s="128">
        <v>4.4000000000000004</v>
      </c>
      <c r="I40" s="128">
        <v>4.3</v>
      </c>
      <c r="J40" s="128">
        <v>4.3</v>
      </c>
      <c r="K40" s="128">
        <v>4.3</v>
      </c>
      <c r="L40" s="128">
        <v>4.3</v>
      </c>
      <c r="M40" s="128">
        <v>4.3</v>
      </c>
      <c r="N40" s="128">
        <v>4.4000000000000004</v>
      </c>
      <c r="O40" s="128">
        <v>4.4000000000000004</v>
      </c>
    </row>
    <row r="41" spans="1:15">
      <c r="A41" s="64"/>
      <c r="B41" s="64"/>
      <c r="C41" s="64"/>
      <c r="D41" s="64"/>
      <c r="E41" s="30"/>
      <c r="F41" s="30"/>
      <c r="G41" s="30"/>
      <c r="H41" s="30"/>
      <c r="I41" s="30"/>
      <c r="J41" s="30"/>
      <c r="K41" s="30"/>
      <c r="L41" s="30"/>
      <c r="M41" s="30"/>
      <c r="N41" s="30"/>
      <c r="O41" s="30"/>
    </row>
    <row r="43" spans="1:15">
      <c r="A43" s="103" t="s">
        <v>47</v>
      </c>
    </row>
  </sheetData>
  <mergeCells count="5">
    <mergeCell ref="A4:M4"/>
    <mergeCell ref="B7:M7"/>
    <mergeCell ref="B9:O9"/>
    <mergeCell ref="B27:O27"/>
    <mergeCell ref="N7:O7"/>
  </mergeCells>
  <hyperlinks>
    <hyperlink ref="A43" location="Contents!A1" display="Back to Table of Contents" xr:uid="{154371D2-9A0E-4E1A-A62C-F0E146F458EA}"/>
    <hyperlink ref="A2" r:id="rId1" xr:uid="{C219E14D-16B1-49AE-963A-3D32D5B711C6}"/>
  </hyperlinks>
  <pageMargins left="0.7" right="0.7" top="0.75" bottom="0.75" header="0.3" footer="0.3"/>
  <pageSetup orientation="portrait" horizontalDpi="4294967295" verticalDpi="4294967295"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3FC958-60B3-4352-85E1-A99DE34AE096}">
  <sheetPr codeName="Sheet13"/>
  <dimension ref="A1:O26"/>
  <sheetViews>
    <sheetView workbookViewId="0"/>
  </sheetViews>
  <sheetFormatPr defaultColWidth="8.88671875" defaultRowHeight="15"/>
  <cols>
    <col min="1" max="1" width="25.44140625" customWidth="1"/>
    <col min="2" max="15" width="6.109375" style="107" customWidth="1"/>
  </cols>
  <sheetData>
    <row r="1" spans="1:15" s="100" customFormat="1" ht="15" customHeight="1">
      <c r="A1" s="161" t="s">
        <v>84</v>
      </c>
      <c r="B1" s="136"/>
      <c r="C1" s="136"/>
      <c r="D1" s="136"/>
      <c r="E1" s="136"/>
      <c r="F1" s="136"/>
      <c r="G1" s="136"/>
      <c r="H1" s="136"/>
      <c r="I1" s="136"/>
      <c r="J1" s="136"/>
      <c r="K1" s="136"/>
      <c r="L1" s="136"/>
      <c r="M1" s="136"/>
      <c r="N1" s="136"/>
      <c r="O1" s="136"/>
    </row>
    <row r="2" spans="1:15" s="100" customFormat="1" ht="15" customHeight="1">
      <c r="A2" s="220" t="s">
        <v>93</v>
      </c>
      <c r="B2" s="136"/>
      <c r="C2" s="136"/>
      <c r="D2" s="136"/>
      <c r="E2" s="136"/>
      <c r="F2" s="136"/>
      <c r="G2" s="136"/>
      <c r="H2" s="136"/>
      <c r="I2" s="136"/>
      <c r="J2" s="136"/>
      <c r="K2" s="136"/>
      <c r="L2" s="136"/>
      <c r="M2" s="136"/>
      <c r="N2" s="136"/>
      <c r="O2" s="136"/>
    </row>
    <row r="4" spans="1:15" ht="30" customHeight="1">
      <c r="A4" s="243" t="s">
        <v>86</v>
      </c>
      <c r="B4" s="243"/>
      <c r="C4" s="243"/>
      <c r="D4" s="243"/>
      <c r="E4" s="243"/>
      <c r="F4" s="243"/>
      <c r="G4" s="243"/>
      <c r="H4" s="243"/>
      <c r="I4" s="243"/>
      <c r="J4" s="243"/>
      <c r="K4" s="243"/>
      <c r="L4" s="243"/>
      <c r="M4" s="243"/>
      <c r="N4" s="172"/>
      <c r="O4" s="172"/>
    </row>
    <row r="5" spans="1:15" ht="15.75">
      <c r="A5" s="137" t="s">
        <v>103</v>
      </c>
      <c r="B5" s="135"/>
      <c r="C5" s="135"/>
      <c r="D5" s="135"/>
      <c r="E5" s="135"/>
      <c r="F5" s="135"/>
      <c r="G5" s="135"/>
      <c r="H5" s="135"/>
      <c r="I5" s="135"/>
      <c r="J5" s="135"/>
      <c r="K5" s="135"/>
      <c r="L5" s="135"/>
      <c r="M5" s="135"/>
      <c r="N5" s="135"/>
      <c r="O5" s="135"/>
    </row>
    <row r="6" spans="1:15" ht="15.75">
      <c r="A6" s="8"/>
      <c r="B6" s="67"/>
      <c r="C6" s="67"/>
      <c r="D6" s="67"/>
      <c r="E6" s="67"/>
      <c r="F6" s="67"/>
      <c r="G6" s="67"/>
      <c r="H6" s="67"/>
      <c r="I6" s="67"/>
      <c r="J6" s="67"/>
      <c r="K6" s="67"/>
      <c r="L6" s="67"/>
      <c r="M6" s="67"/>
      <c r="N6" s="251" t="s">
        <v>0</v>
      </c>
      <c r="O6" s="252"/>
    </row>
    <row r="7" spans="1:15" ht="28.5">
      <c r="A7" s="12"/>
      <c r="B7" s="121" t="s">
        <v>77</v>
      </c>
      <c r="C7" s="13">
        <v>2024</v>
      </c>
      <c r="D7" s="13">
        <v>2025</v>
      </c>
      <c r="E7" s="13">
        <v>2026</v>
      </c>
      <c r="F7" s="13">
        <v>2027</v>
      </c>
      <c r="G7" s="13">
        <v>2028</v>
      </c>
      <c r="H7" s="13">
        <v>2029</v>
      </c>
      <c r="I7" s="13">
        <v>2030</v>
      </c>
      <c r="J7" s="13">
        <v>2031</v>
      </c>
      <c r="K7" s="13">
        <v>2032</v>
      </c>
      <c r="L7" s="13">
        <v>2033</v>
      </c>
      <c r="M7" s="13">
        <v>2034</v>
      </c>
      <c r="N7" s="113" t="s">
        <v>75</v>
      </c>
      <c r="O7" s="113" t="s">
        <v>76</v>
      </c>
    </row>
    <row r="8" spans="1:15" ht="15.75">
      <c r="A8" s="7" t="s">
        <v>71</v>
      </c>
      <c r="B8" s="172"/>
      <c r="C8" s="172"/>
      <c r="D8" s="172"/>
      <c r="E8" s="172"/>
      <c r="F8" s="172"/>
      <c r="G8" s="172"/>
      <c r="H8" s="172"/>
      <c r="I8" s="172"/>
      <c r="J8" s="172"/>
      <c r="K8" s="172"/>
      <c r="L8" s="172"/>
      <c r="M8" s="172"/>
      <c r="N8" s="172"/>
      <c r="O8" s="172"/>
    </row>
    <row r="9" spans="1:15">
      <c r="A9" s="17" t="s">
        <v>61</v>
      </c>
      <c r="B9" s="173">
        <v>26.690999999999999</v>
      </c>
      <c r="C9" s="173">
        <v>29.594999999999999</v>
      </c>
      <c r="D9" s="173">
        <v>37.152999999999999</v>
      </c>
      <c r="E9" s="173">
        <v>40.548000000000002</v>
      </c>
      <c r="F9" s="173">
        <v>41.835000000000001</v>
      </c>
      <c r="G9" s="173">
        <v>41.371000000000002</v>
      </c>
      <c r="H9" s="173">
        <v>40.767000000000003</v>
      </c>
      <c r="I9" s="173">
        <v>40.232999999999997</v>
      </c>
      <c r="J9" s="173">
        <v>39.564999999999998</v>
      </c>
      <c r="K9" s="173">
        <v>39.054000000000002</v>
      </c>
      <c r="L9" s="173">
        <v>38.549999999999997</v>
      </c>
      <c r="M9" s="173">
        <v>38.159999999999997</v>
      </c>
      <c r="N9" s="173">
        <v>175.822</v>
      </c>
      <c r="O9" s="173">
        <v>376.81099999999998</v>
      </c>
    </row>
    <row r="10" spans="1:15">
      <c r="A10" s="17" t="s">
        <v>62</v>
      </c>
      <c r="B10" s="173">
        <v>1.752</v>
      </c>
      <c r="C10" s="173">
        <v>3.9790000000000001</v>
      </c>
      <c r="D10" s="173">
        <v>2.863</v>
      </c>
      <c r="E10" s="173">
        <v>2.8620000000000001</v>
      </c>
      <c r="F10" s="173">
        <v>2.8610000000000002</v>
      </c>
      <c r="G10" s="173">
        <v>2.859</v>
      </c>
      <c r="H10" s="173">
        <v>2.8580000000000001</v>
      </c>
      <c r="I10" s="173">
        <v>2.8570000000000002</v>
      </c>
      <c r="J10" s="173">
        <v>2.8559999999999999</v>
      </c>
      <c r="K10" s="173">
        <v>2.855</v>
      </c>
      <c r="L10" s="173">
        <v>2.8540000000000001</v>
      </c>
      <c r="M10" s="173">
        <v>2.8519999999999999</v>
      </c>
      <c r="N10" s="173">
        <v>14.316000000000001</v>
      </c>
      <c r="O10" s="173">
        <v>28.600999999999999</v>
      </c>
    </row>
    <row r="11" spans="1:15">
      <c r="A11" s="17" t="s">
        <v>63</v>
      </c>
      <c r="B11" s="173">
        <v>17.268999999999998</v>
      </c>
      <c r="C11" s="173">
        <v>19.003</v>
      </c>
      <c r="D11" s="173">
        <v>19.834</v>
      </c>
      <c r="E11" s="173">
        <v>20.648</v>
      </c>
      <c r="F11" s="173">
        <v>21.419</v>
      </c>
      <c r="G11" s="173">
        <v>22.196000000000002</v>
      </c>
      <c r="H11" s="173">
        <v>23.012</v>
      </c>
      <c r="I11" s="173">
        <v>23.855</v>
      </c>
      <c r="J11" s="173">
        <v>24.716000000000001</v>
      </c>
      <c r="K11" s="173">
        <v>25.713000000000001</v>
      </c>
      <c r="L11" s="173">
        <v>26.582000000000001</v>
      </c>
      <c r="M11" s="173">
        <v>27.463999999999999</v>
      </c>
      <c r="N11" s="173">
        <v>98.173000000000002</v>
      </c>
      <c r="O11" s="173">
        <v>217.66499999999999</v>
      </c>
    </row>
    <row r="12" spans="1:15">
      <c r="A12" s="17" t="s">
        <v>64</v>
      </c>
      <c r="B12" s="173">
        <v>10.289</v>
      </c>
      <c r="C12" s="173">
        <v>9.625</v>
      </c>
      <c r="D12" s="173">
        <v>8.9969999999999999</v>
      </c>
      <c r="E12" s="173">
        <v>8.3450000000000006</v>
      </c>
      <c r="F12" s="173">
        <v>7.7149999999999999</v>
      </c>
      <c r="G12" s="173">
        <v>7.1050000000000004</v>
      </c>
      <c r="H12" s="173">
        <v>6.516</v>
      </c>
      <c r="I12" s="173">
        <v>5.9480000000000004</v>
      </c>
      <c r="J12" s="173">
        <v>5.4020000000000001</v>
      </c>
      <c r="K12" s="173">
        <v>4.88</v>
      </c>
      <c r="L12" s="173">
        <v>4.5869999999999997</v>
      </c>
      <c r="M12" s="173">
        <v>4.4489999999999998</v>
      </c>
      <c r="N12" s="173">
        <v>44.970999999999997</v>
      </c>
      <c r="O12" s="173">
        <v>74.822999999999993</v>
      </c>
    </row>
    <row r="13" spans="1:15">
      <c r="A13" s="17" t="s">
        <v>65</v>
      </c>
      <c r="B13" s="173">
        <v>11.177</v>
      </c>
      <c r="C13" s="173">
        <v>10.653</v>
      </c>
      <c r="D13" s="173">
        <v>10.577</v>
      </c>
      <c r="E13" s="173">
        <v>10.494</v>
      </c>
      <c r="F13" s="173">
        <v>10.555</v>
      </c>
      <c r="G13" s="173">
        <v>10.747999999999999</v>
      </c>
      <c r="H13" s="173">
        <v>10.925000000000001</v>
      </c>
      <c r="I13" s="173">
        <v>11.101000000000001</v>
      </c>
      <c r="J13" s="173">
        <v>11.279</v>
      </c>
      <c r="K13" s="173">
        <v>11.454000000000001</v>
      </c>
      <c r="L13" s="173">
        <v>11.629</v>
      </c>
      <c r="M13" s="173">
        <v>11.805999999999999</v>
      </c>
      <c r="N13" s="173">
        <v>53.456000000000003</v>
      </c>
      <c r="O13" s="173">
        <v>108.96299999999999</v>
      </c>
    </row>
    <row r="14" spans="1:15" ht="17.25">
      <c r="A14" s="17" t="s">
        <v>72</v>
      </c>
      <c r="B14" s="186">
        <v>8.6259999999999994</v>
      </c>
      <c r="C14" s="186">
        <v>12.281000000000001</v>
      </c>
      <c r="D14" s="186">
        <v>12.922000000000001</v>
      </c>
      <c r="E14" s="186">
        <v>13.821</v>
      </c>
      <c r="F14" s="186">
        <v>14.58</v>
      </c>
      <c r="G14" s="186">
        <v>15.223000000000001</v>
      </c>
      <c r="H14" s="186">
        <v>15.502000000000001</v>
      </c>
      <c r="I14" s="186">
        <v>15.839</v>
      </c>
      <c r="J14" s="186">
        <v>16.146000000000001</v>
      </c>
      <c r="K14" s="186">
        <v>16.585000000000001</v>
      </c>
      <c r="L14" s="186">
        <v>17.099</v>
      </c>
      <c r="M14" s="186">
        <v>17.684000000000001</v>
      </c>
      <c r="N14" s="186">
        <v>62.23</v>
      </c>
      <c r="O14" s="186">
        <v>141.52500000000001</v>
      </c>
    </row>
    <row r="15" spans="1:15">
      <c r="A15" s="33" t="s">
        <v>20</v>
      </c>
      <c r="B15" s="173">
        <v>75.804000000000002</v>
      </c>
      <c r="C15" s="173">
        <v>85.135999999999996</v>
      </c>
      <c r="D15" s="173">
        <v>92.346000000000004</v>
      </c>
      <c r="E15" s="173">
        <v>96.718000000000004</v>
      </c>
      <c r="F15" s="173">
        <v>98.963999999999999</v>
      </c>
      <c r="G15" s="173">
        <v>99.501999999999995</v>
      </c>
      <c r="H15" s="173">
        <v>99.58</v>
      </c>
      <c r="I15" s="173">
        <v>99.832999999999998</v>
      </c>
      <c r="J15" s="173">
        <v>99.965000000000003</v>
      </c>
      <c r="K15" s="173">
        <v>100.54</v>
      </c>
      <c r="L15" s="173">
        <v>101.301</v>
      </c>
      <c r="M15" s="173">
        <v>102.416</v>
      </c>
      <c r="N15" s="173">
        <v>448.96800000000002</v>
      </c>
      <c r="O15" s="173">
        <v>948.38800000000003</v>
      </c>
    </row>
    <row r="16" spans="1:15">
      <c r="A16" s="7" t="s">
        <v>70</v>
      </c>
      <c r="B16" s="173">
        <v>0.58099999999999996</v>
      </c>
      <c r="C16" s="173">
        <v>0.68400000000000005</v>
      </c>
      <c r="D16" s="173">
        <v>2.5830000000000002</v>
      </c>
      <c r="E16" s="173">
        <v>4.484</v>
      </c>
      <c r="F16" s="173">
        <v>7.069</v>
      </c>
      <c r="G16" s="173">
        <v>12.372</v>
      </c>
      <c r="H16" s="173">
        <v>64.581999999999994</v>
      </c>
      <c r="I16" s="173">
        <v>109.024</v>
      </c>
      <c r="J16" s="173">
        <v>121.595</v>
      </c>
      <c r="K16" s="173">
        <v>138.083</v>
      </c>
      <c r="L16" s="173">
        <v>148.62100000000001</v>
      </c>
      <c r="M16" s="173">
        <v>161.26599999999999</v>
      </c>
      <c r="N16" s="173">
        <v>91.09</v>
      </c>
      <c r="O16" s="173">
        <v>769.67899999999997</v>
      </c>
    </row>
    <row r="17" spans="1:15">
      <c r="A17" s="7" t="s">
        <v>58</v>
      </c>
      <c r="B17" s="173">
        <v>80.337000000000003</v>
      </c>
      <c r="C17" s="173">
        <v>79.61</v>
      </c>
      <c r="D17" s="173">
        <v>82.942999999999998</v>
      </c>
      <c r="E17" s="173">
        <v>87.138000000000005</v>
      </c>
      <c r="F17" s="173">
        <v>90.605000000000004</v>
      </c>
      <c r="G17" s="173">
        <v>93.412000000000006</v>
      </c>
      <c r="H17" s="173">
        <v>95.709000000000003</v>
      </c>
      <c r="I17" s="173">
        <v>97.914000000000001</v>
      </c>
      <c r="J17" s="173">
        <v>100.24299999999999</v>
      </c>
      <c r="K17" s="173">
        <v>102.61499999999999</v>
      </c>
      <c r="L17" s="173">
        <v>104.986</v>
      </c>
      <c r="M17" s="173">
        <v>107.32899999999999</v>
      </c>
      <c r="N17" s="173">
        <v>449.80700000000002</v>
      </c>
      <c r="O17" s="173">
        <v>962.89400000000001</v>
      </c>
    </row>
    <row r="18" spans="1:15">
      <c r="A18" s="7" t="s">
        <v>59</v>
      </c>
      <c r="B18" s="173">
        <v>33.667999999999999</v>
      </c>
      <c r="C18" s="173">
        <v>33.030999999999999</v>
      </c>
      <c r="D18" s="173">
        <v>31.324000000000002</v>
      </c>
      <c r="E18" s="173">
        <v>30.617999999999999</v>
      </c>
      <c r="F18" s="173">
        <v>44.305999999999997</v>
      </c>
      <c r="G18" s="173">
        <v>47.218000000000004</v>
      </c>
      <c r="H18" s="173">
        <v>49.143999999999998</v>
      </c>
      <c r="I18" s="173">
        <v>51.670999999999999</v>
      </c>
      <c r="J18" s="173">
        <v>54.783000000000001</v>
      </c>
      <c r="K18" s="173">
        <v>58.387</v>
      </c>
      <c r="L18" s="173">
        <v>62.155000000000001</v>
      </c>
      <c r="M18" s="173">
        <v>66.075999999999993</v>
      </c>
      <c r="N18" s="173">
        <v>202.61</v>
      </c>
      <c r="O18" s="173">
        <v>495.68200000000002</v>
      </c>
    </row>
    <row r="19" spans="1:15">
      <c r="A19" s="7" t="s">
        <v>60</v>
      </c>
      <c r="B19" s="173"/>
      <c r="C19" s="173"/>
      <c r="D19" s="173"/>
      <c r="E19" s="173"/>
      <c r="F19" s="173"/>
      <c r="G19" s="173"/>
      <c r="H19" s="173"/>
      <c r="I19" s="173"/>
      <c r="J19" s="173"/>
      <c r="K19" s="173"/>
      <c r="L19" s="173"/>
      <c r="M19" s="173"/>
      <c r="N19" s="173"/>
      <c r="O19" s="173"/>
    </row>
    <row r="20" spans="1:15">
      <c r="A20" s="17" t="s">
        <v>66</v>
      </c>
      <c r="B20" s="173">
        <v>8.907</v>
      </c>
      <c r="C20" s="173">
        <v>9.4930000000000003</v>
      </c>
      <c r="D20" s="173">
        <v>9.5259999999999998</v>
      </c>
      <c r="E20" s="173">
        <v>9.49</v>
      </c>
      <c r="F20" s="173">
        <v>9.5050000000000008</v>
      </c>
      <c r="G20" s="173">
        <v>9.5299999999999994</v>
      </c>
      <c r="H20" s="173">
        <v>9.5640000000000001</v>
      </c>
      <c r="I20" s="173">
        <v>9.6059999999999999</v>
      </c>
      <c r="J20" s="173">
        <v>9.6539999999999999</v>
      </c>
      <c r="K20" s="173">
        <v>9.7080000000000002</v>
      </c>
      <c r="L20" s="173">
        <v>9.766</v>
      </c>
      <c r="M20" s="173">
        <v>9.83</v>
      </c>
      <c r="N20" s="173">
        <v>47.616</v>
      </c>
      <c r="O20" s="173">
        <v>96.180999999999997</v>
      </c>
    </row>
    <row r="21" spans="1:15" ht="17.25">
      <c r="A21" s="17" t="s">
        <v>73</v>
      </c>
      <c r="B21" s="186">
        <v>20</v>
      </c>
      <c r="C21" s="186">
        <v>25.3</v>
      </c>
      <c r="D21" s="186">
        <v>24.2</v>
      </c>
      <c r="E21" s="186">
        <v>25.2</v>
      </c>
      <c r="F21" s="186">
        <v>27.2</v>
      </c>
      <c r="G21" s="186">
        <v>30.2</v>
      </c>
      <c r="H21" s="186">
        <v>32.1</v>
      </c>
      <c r="I21" s="186">
        <v>35.1</v>
      </c>
      <c r="J21" s="186">
        <v>33.1</v>
      </c>
      <c r="K21" s="186">
        <v>33</v>
      </c>
      <c r="L21" s="186">
        <v>34</v>
      </c>
      <c r="M21" s="186">
        <v>35</v>
      </c>
      <c r="N21" s="186">
        <v>139.1</v>
      </c>
      <c r="O21" s="186">
        <v>310</v>
      </c>
    </row>
    <row r="22" spans="1:15">
      <c r="A22" s="33" t="s">
        <v>20</v>
      </c>
      <c r="B22" s="173">
        <v>38.375</v>
      </c>
      <c r="C22" s="173">
        <v>35.387</v>
      </c>
      <c r="D22" s="173">
        <v>38.067999999999998</v>
      </c>
      <c r="E22" s="173">
        <v>39.813000000000002</v>
      </c>
      <c r="F22" s="173">
        <v>41.575000000000003</v>
      </c>
      <c r="G22" s="173">
        <v>43.046999999999997</v>
      </c>
      <c r="H22" s="173">
        <v>46.366999999999997</v>
      </c>
      <c r="I22" s="173">
        <v>43.875999999999998</v>
      </c>
      <c r="J22" s="173">
        <v>44.13</v>
      </c>
      <c r="K22" s="173">
        <v>45.292000000000002</v>
      </c>
      <c r="L22" s="173">
        <v>46.640999999999998</v>
      </c>
      <c r="M22" s="173">
        <v>48.061999999999998</v>
      </c>
      <c r="N22" s="173">
        <v>208.87</v>
      </c>
      <c r="O22" s="173">
        <v>436.87099999999998</v>
      </c>
    </row>
    <row r="23" spans="1:15" s="141" customFormat="1" ht="15.75">
      <c r="A23" s="133" t="s">
        <v>0</v>
      </c>
      <c r="B23" s="187">
        <v>228.76499999999999</v>
      </c>
      <c r="C23" s="187">
        <v>233.84800000000001</v>
      </c>
      <c r="D23" s="187">
        <v>247.26300000000001</v>
      </c>
      <c r="E23" s="187">
        <v>258.77100000000002</v>
      </c>
      <c r="F23" s="187">
        <v>282.51900000000001</v>
      </c>
      <c r="G23" s="187">
        <v>295.55099999999999</v>
      </c>
      <c r="H23" s="187">
        <v>355.38200000000001</v>
      </c>
      <c r="I23" s="187">
        <v>402.31799999999998</v>
      </c>
      <c r="J23" s="187">
        <v>420.71600000000001</v>
      </c>
      <c r="K23" s="187">
        <v>444.91699999999997</v>
      </c>
      <c r="L23" s="187">
        <v>463.70299999999997</v>
      </c>
      <c r="M23" s="187">
        <v>485.149</v>
      </c>
      <c r="N23" s="187">
        <v>1439.4860000000001</v>
      </c>
      <c r="O23" s="187">
        <v>3656.2890000000002</v>
      </c>
    </row>
    <row r="24" spans="1:15">
      <c r="A24" s="64"/>
      <c r="B24" s="121"/>
      <c r="C24" s="121"/>
      <c r="D24" s="121"/>
      <c r="E24" s="121"/>
      <c r="F24" s="121"/>
      <c r="G24" s="121"/>
      <c r="H24" s="121"/>
      <c r="I24" s="121"/>
      <c r="J24" s="121"/>
      <c r="K24" s="121"/>
      <c r="L24" s="121"/>
      <c r="M24" s="121"/>
      <c r="N24" s="121"/>
      <c r="O24" s="121"/>
    </row>
    <row r="26" spans="1:15">
      <c r="A26" s="103" t="s">
        <v>47</v>
      </c>
    </row>
  </sheetData>
  <mergeCells count="2">
    <mergeCell ref="A4:M4"/>
    <mergeCell ref="N6:O6"/>
  </mergeCells>
  <hyperlinks>
    <hyperlink ref="A26" location="Contents!A1" display="Back to Table of Contents" xr:uid="{2C25C16D-39B2-4E8A-BD21-7AF219B44A4C}"/>
    <hyperlink ref="A2" r:id="rId1" xr:uid="{1790B720-21E1-48B3-938C-755F1DC5B0AD}"/>
  </hyperlinks>
  <pageMargins left="0.7" right="0.7" top="0.75" bottom="0.75" header="0.3" footer="0.3"/>
  <pageSetup orientation="portrait"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48A32C-B36E-4C3D-A2A1-2B017DD51EAF}">
  <sheetPr codeName="Sheet15">
    <pageSetUpPr fitToPage="1"/>
  </sheetPr>
  <dimension ref="A1:H33"/>
  <sheetViews>
    <sheetView zoomScaleNormal="100" workbookViewId="0"/>
  </sheetViews>
  <sheetFormatPr defaultColWidth="8.5546875" defaultRowHeight="12.75"/>
  <cols>
    <col min="1" max="1" width="30.6640625" style="159" customWidth="1"/>
    <col min="2" max="7" width="9.109375" style="159" customWidth="1"/>
    <col min="8" max="16384" width="8.5546875" style="159"/>
  </cols>
  <sheetData>
    <row r="1" spans="1:8" ht="14.25">
      <c r="A1" s="161" t="s">
        <v>84</v>
      </c>
    </row>
    <row r="2" spans="1:8" s="7" customFormat="1" ht="14.25">
      <c r="A2" s="220" t="s">
        <v>93</v>
      </c>
    </row>
    <row r="4" spans="1:8" s="7" customFormat="1" ht="33" customHeight="1">
      <c r="A4" s="256" t="s">
        <v>210</v>
      </c>
      <c r="B4" s="256"/>
      <c r="C4" s="256"/>
      <c r="D4" s="256"/>
      <c r="E4" s="256"/>
      <c r="F4" s="6"/>
      <c r="G4" s="6"/>
    </row>
    <row r="5" spans="1:8" s="7" customFormat="1" ht="15.75" customHeight="1">
      <c r="A5" s="30" t="s">
        <v>103</v>
      </c>
      <c r="B5" s="30"/>
      <c r="C5" s="30"/>
      <c r="D5" s="30"/>
      <c r="E5" s="30"/>
      <c r="F5" s="30"/>
      <c r="G5" s="30"/>
    </row>
    <row r="6" spans="1:8" s="7" customFormat="1" ht="12.6" customHeight="1"/>
    <row r="7" spans="1:8" s="7" customFormat="1" ht="12.6" customHeight="1">
      <c r="A7" s="30"/>
      <c r="B7" s="39">
        <v>2024</v>
      </c>
      <c r="C7" s="39">
        <v>2025</v>
      </c>
      <c r="D7" s="39">
        <v>2026</v>
      </c>
      <c r="E7" s="39">
        <v>2027</v>
      </c>
      <c r="F7" s="39">
        <v>2028</v>
      </c>
      <c r="G7" s="39">
        <v>2029</v>
      </c>
    </row>
    <row r="8" spans="1:8" s="11" customFormat="1" ht="30" customHeight="1">
      <c r="A8" s="231" t="s">
        <v>203</v>
      </c>
      <c r="B8" s="194"/>
      <c r="C8" s="7"/>
      <c r="D8" s="7"/>
      <c r="E8" s="7"/>
      <c r="F8" s="7"/>
      <c r="G8" s="7"/>
    </row>
    <row r="9" spans="1:8" s="11" customFormat="1" ht="14.1" customHeight="1">
      <c r="A9" s="227" t="s">
        <v>4</v>
      </c>
      <c r="B9" s="34">
        <v>859.78899999999999</v>
      </c>
      <c r="C9" s="34">
        <v>881.30600000000004</v>
      </c>
      <c r="D9" s="34">
        <v>902.20799999999997</v>
      </c>
      <c r="E9" s="34">
        <v>923.15</v>
      </c>
      <c r="F9" s="34">
        <v>943.91099999999994</v>
      </c>
      <c r="G9" s="34">
        <v>965.51</v>
      </c>
    </row>
    <row r="10" spans="1:8" s="11" customFormat="1" ht="14.1" customHeight="1">
      <c r="A10" s="227" t="s">
        <v>40</v>
      </c>
      <c r="B10" s="114">
        <v>790.221</v>
      </c>
      <c r="C10" s="114">
        <v>810.89800000000002</v>
      </c>
      <c r="D10" s="114">
        <v>830.69600000000003</v>
      </c>
      <c r="E10" s="114">
        <v>849.399</v>
      </c>
      <c r="F10" s="114">
        <v>865.04200000000003</v>
      </c>
      <c r="G10" s="114">
        <v>885.85799999999995</v>
      </c>
    </row>
    <row r="11" spans="1:8" s="7" customFormat="1" ht="14.1" customHeight="1">
      <c r="A11" s="228" t="s">
        <v>0</v>
      </c>
      <c r="B11" s="115">
        <v>1650.01</v>
      </c>
      <c r="C11" s="115">
        <v>1692.204</v>
      </c>
      <c r="D11" s="115">
        <v>1732.904</v>
      </c>
      <c r="E11" s="115">
        <v>1772.549</v>
      </c>
      <c r="F11" s="115">
        <v>1808.953</v>
      </c>
      <c r="G11" s="115">
        <v>1851.3679999999999</v>
      </c>
      <c r="H11" s="188"/>
    </row>
    <row r="12" spans="1:8" s="7" customFormat="1" ht="14.25">
      <c r="A12" s="34"/>
      <c r="B12" s="34"/>
      <c r="C12" s="34"/>
      <c r="D12" s="34"/>
      <c r="E12" s="34"/>
      <c r="F12" s="34"/>
      <c r="G12" s="34"/>
    </row>
    <row r="13" spans="1:8" s="160" customFormat="1" ht="27" customHeight="1">
      <c r="A13" s="229" t="s">
        <v>208</v>
      </c>
      <c r="B13" s="115"/>
      <c r="C13" s="115"/>
      <c r="D13" s="21"/>
      <c r="E13" s="21"/>
      <c r="F13" s="21"/>
      <c r="G13" s="21"/>
    </row>
    <row r="14" spans="1:8" s="160" customFormat="1" ht="14.1" customHeight="1">
      <c r="A14" s="227" t="s">
        <v>4</v>
      </c>
      <c r="B14" s="189">
        <v>849.77499999999998</v>
      </c>
      <c r="C14" s="34">
        <v>849.77499999999998</v>
      </c>
      <c r="D14" s="18" t="s">
        <v>14</v>
      </c>
      <c r="E14" s="18" t="s">
        <v>14</v>
      </c>
      <c r="F14" s="18" t="s">
        <v>14</v>
      </c>
      <c r="G14" s="18" t="s">
        <v>14</v>
      </c>
    </row>
    <row r="15" spans="1:8" s="160" customFormat="1" ht="14.1" customHeight="1">
      <c r="A15" s="227" t="s">
        <v>40</v>
      </c>
      <c r="B15" s="190">
        <v>736.428</v>
      </c>
      <c r="C15" s="114">
        <v>736.428</v>
      </c>
      <c r="D15" s="18" t="s">
        <v>14</v>
      </c>
      <c r="E15" s="18" t="s">
        <v>14</v>
      </c>
      <c r="F15" s="18" t="s">
        <v>14</v>
      </c>
      <c r="G15" s="18" t="s">
        <v>14</v>
      </c>
    </row>
    <row r="16" spans="1:8" s="160" customFormat="1" ht="14.1" customHeight="1">
      <c r="A16" s="228" t="s">
        <v>0</v>
      </c>
      <c r="B16" s="191">
        <v>1586.203</v>
      </c>
      <c r="C16" s="115">
        <v>1586.203</v>
      </c>
      <c r="D16" s="21" t="s">
        <v>14</v>
      </c>
      <c r="E16" s="21" t="s">
        <v>14</v>
      </c>
      <c r="F16" s="21" t="s">
        <v>14</v>
      </c>
      <c r="G16" s="21" t="s">
        <v>14</v>
      </c>
    </row>
    <row r="17" spans="1:7" s="160" customFormat="1" ht="12.6" customHeight="1">
      <c r="A17" s="34"/>
      <c r="B17" s="34"/>
      <c r="C17" s="34"/>
      <c r="D17" s="34"/>
      <c r="E17" s="34"/>
      <c r="F17" s="34"/>
      <c r="G17" s="34"/>
    </row>
    <row r="18" spans="1:7" s="160" customFormat="1" ht="27.95" customHeight="1">
      <c r="A18" s="229" t="s">
        <v>209</v>
      </c>
      <c r="B18" s="34"/>
      <c r="C18" s="76"/>
      <c r="D18" s="76"/>
      <c r="E18" s="76"/>
      <c r="F18" s="76"/>
      <c r="G18" s="34"/>
    </row>
    <row r="19" spans="1:7" s="160" customFormat="1" ht="14.1" customHeight="1">
      <c r="A19" s="227" t="s">
        <v>4</v>
      </c>
      <c r="B19" s="34">
        <v>886.34900000000005</v>
      </c>
      <c r="C19" s="189">
        <v>895.21199999999999</v>
      </c>
      <c r="D19" s="18" t="s">
        <v>14</v>
      </c>
      <c r="E19" s="18" t="s">
        <v>14</v>
      </c>
      <c r="F19" s="18" t="s">
        <v>14</v>
      </c>
      <c r="G19" s="18" t="s">
        <v>14</v>
      </c>
    </row>
    <row r="20" spans="1:7" s="160" customFormat="1" ht="14.1" customHeight="1">
      <c r="A20" s="227" t="s">
        <v>40</v>
      </c>
      <c r="B20" s="114">
        <v>703.65099999999995</v>
      </c>
      <c r="C20" s="190">
        <v>710.68799999999999</v>
      </c>
      <c r="D20" s="18" t="s">
        <v>14</v>
      </c>
      <c r="E20" s="18" t="s">
        <v>14</v>
      </c>
      <c r="F20" s="18" t="s">
        <v>14</v>
      </c>
      <c r="G20" s="18" t="s">
        <v>14</v>
      </c>
    </row>
    <row r="21" spans="1:7" s="160" customFormat="1" ht="14.1" customHeight="1">
      <c r="A21" s="228" t="s">
        <v>0</v>
      </c>
      <c r="B21" s="115">
        <v>1590</v>
      </c>
      <c r="C21" s="191">
        <v>1605.9</v>
      </c>
      <c r="D21" s="21" t="s">
        <v>14</v>
      </c>
      <c r="E21" s="21" t="s">
        <v>14</v>
      </c>
      <c r="F21" s="21" t="s">
        <v>14</v>
      </c>
      <c r="G21" s="21" t="s">
        <v>14</v>
      </c>
    </row>
    <row r="22" spans="1:7" s="160" customFormat="1" ht="12.6" customHeight="1">
      <c r="A22" s="34"/>
      <c r="B22" s="115"/>
      <c r="C22" s="115"/>
      <c r="D22" s="21"/>
      <c r="E22" s="21"/>
      <c r="F22" s="21"/>
      <c r="G22" s="21"/>
    </row>
    <row r="23" spans="1:7" s="7" customFormat="1" ht="28.5">
      <c r="A23" s="218" t="s">
        <v>204</v>
      </c>
    </row>
    <row r="24" spans="1:7" s="7" customFormat="1" ht="14.25">
      <c r="A24" s="17" t="s">
        <v>4</v>
      </c>
      <c r="B24" s="34">
        <v>-10.005000000000001</v>
      </c>
      <c r="C24" s="34">
        <v>-10.255000000000001</v>
      </c>
      <c r="D24" s="34">
        <v>-10.497999999999999</v>
      </c>
      <c r="E24" s="34">
        <v>-10.742000000000001</v>
      </c>
      <c r="F24" s="34">
        <v>-10.984</v>
      </c>
      <c r="G24" s="34">
        <v>-11.234999999999999</v>
      </c>
    </row>
    <row r="25" spans="1:7" s="7" customFormat="1" ht="14.25">
      <c r="A25" s="17" t="s">
        <v>40</v>
      </c>
      <c r="B25" s="114">
        <v>-40.512999999999998</v>
      </c>
      <c r="C25" s="114">
        <v>-100.21</v>
      </c>
      <c r="D25" s="114">
        <v>-102.657</v>
      </c>
      <c r="E25" s="114">
        <v>-104.968</v>
      </c>
      <c r="F25" s="114">
        <v>-106.901</v>
      </c>
      <c r="G25" s="114">
        <v>-109.473</v>
      </c>
    </row>
    <row r="26" spans="1:7" s="7" customFormat="1" ht="15">
      <c r="A26" s="20" t="s">
        <v>0</v>
      </c>
      <c r="B26" s="34">
        <v>-50.518000000000001</v>
      </c>
      <c r="C26" s="34">
        <v>-110.465</v>
      </c>
      <c r="D26" s="34">
        <v>-113.155</v>
      </c>
      <c r="E26" s="34">
        <v>-115.71</v>
      </c>
      <c r="F26" s="34">
        <v>-117.88500000000001</v>
      </c>
      <c r="G26" s="34">
        <v>-120.708</v>
      </c>
    </row>
    <row r="27" spans="1:7" s="7" customFormat="1" ht="14.25">
      <c r="B27" s="34"/>
      <c r="C27" s="34"/>
      <c r="D27" s="34"/>
      <c r="E27" s="34"/>
      <c r="F27" s="34"/>
      <c r="G27" s="34"/>
    </row>
    <row r="28" spans="1:7" s="160" customFormat="1" ht="27.95" customHeight="1">
      <c r="A28" s="218" t="s">
        <v>205</v>
      </c>
      <c r="B28" s="194"/>
      <c r="C28" s="34"/>
      <c r="D28" s="34"/>
      <c r="E28" s="34"/>
      <c r="F28" s="34"/>
      <c r="G28" s="34"/>
    </row>
    <row r="29" spans="1:7" s="160" customFormat="1" ht="14.1" customHeight="1">
      <c r="A29" s="227" t="s">
        <v>4</v>
      </c>
      <c r="B29" s="34">
        <v>849.78399999999999</v>
      </c>
      <c r="C29" s="34">
        <v>871.05100000000004</v>
      </c>
      <c r="D29" s="34">
        <v>891.71</v>
      </c>
      <c r="E29" s="34">
        <v>912.40800000000002</v>
      </c>
      <c r="F29" s="34">
        <v>932.92700000000002</v>
      </c>
      <c r="G29" s="34">
        <v>954.27499999999998</v>
      </c>
    </row>
    <row r="30" spans="1:7" s="160" customFormat="1" ht="14.1" customHeight="1">
      <c r="A30" s="227" t="s">
        <v>40</v>
      </c>
      <c r="B30" s="114">
        <v>749.70799999999997</v>
      </c>
      <c r="C30" s="114">
        <v>710.68799999999999</v>
      </c>
      <c r="D30" s="114">
        <v>728.03899999999999</v>
      </c>
      <c r="E30" s="114">
        <v>744.43100000000004</v>
      </c>
      <c r="F30" s="114">
        <v>758.14099999999996</v>
      </c>
      <c r="G30" s="114">
        <v>776.38499999999999</v>
      </c>
    </row>
    <row r="31" spans="1:7" s="160" customFormat="1" ht="14.1" customHeight="1">
      <c r="A31" s="230" t="s">
        <v>0</v>
      </c>
      <c r="B31" s="192">
        <v>1599.492</v>
      </c>
      <c r="C31" s="192">
        <v>1581.739</v>
      </c>
      <c r="D31" s="192">
        <v>1619.749</v>
      </c>
      <c r="E31" s="192">
        <v>1656.8389999999999</v>
      </c>
      <c r="F31" s="192">
        <v>1691.068</v>
      </c>
      <c r="G31" s="192">
        <v>1730.66</v>
      </c>
    </row>
    <row r="32" spans="1:7" s="7" customFormat="1" ht="14.25"/>
    <row r="33" spans="1:1" s="7" customFormat="1" ht="14.25">
      <c r="A33" s="103" t="s">
        <v>47</v>
      </c>
    </row>
  </sheetData>
  <mergeCells count="1">
    <mergeCell ref="A4:E4"/>
  </mergeCells>
  <hyperlinks>
    <hyperlink ref="A2" r:id="rId1" xr:uid="{9257CDDE-C9C5-4451-9478-4AC02166AA2D}"/>
    <hyperlink ref="A33" location="Contents!A1" display="Back to Table of Contents" xr:uid="{7926D533-9783-4682-9ABF-8E210919CFB0}"/>
  </hyperlinks>
  <pageMargins left="0.25" right="0.25" top="0.75" bottom="0.75" header="0.3" footer="0.3"/>
  <pageSetup scale="94" orientation="landscape" horizontalDpi="4294967295" verticalDpi="4294967295" r:id="rId2"/>
  <headerFooter alignWithMargins="0"/>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84CB97-C4C2-4ED9-A99B-0CD8F4EDBCCE}">
  <sheetPr codeName="Sheet16">
    <pageSetUpPr fitToPage="1"/>
  </sheetPr>
  <dimension ref="A1:K20"/>
  <sheetViews>
    <sheetView zoomScaleNormal="100" workbookViewId="0">
      <selection activeCell="A4" sqref="A4:I4"/>
    </sheetView>
  </sheetViews>
  <sheetFormatPr defaultColWidth="8.5546875" defaultRowHeight="15" customHeight="1"/>
  <cols>
    <col min="1" max="3" width="1.5546875" style="7" customWidth="1"/>
    <col min="4" max="4" width="36.33203125" style="7" customWidth="1"/>
    <col min="5" max="5" width="8.5546875" style="7"/>
    <col min="6" max="6" width="9.5546875" style="7" bestFit="1" customWidth="1"/>
    <col min="7" max="7" width="8.5546875" style="7"/>
    <col min="8" max="8" width="9.5546875" style="7" bestFit="1" customWidth="1"/>
    <col min="9" max="9" width="12" style="7" customWidth="1"/>
    <col min="10" max="16384" width="8.5546875" style="7"/>
  </cols>
  <sheetData>
    <row r="1" spans="1:11" ht="15" customHeight="1">
      <c r="A1" s="161" t="s">
        <v>84</v>
      </c>
    </row>
    <row r="2" spans="1:11" ht="15" customHeight="1">
      <c r="A2" s="220" t="s">
        <v>93</v>
      </c>
    </row>
    <row r="4" spans="1:11" ht="45" customHeight="1">
      <c r="A4" s="256" t="s">
        <v>211</v>
      </c>
      <c r="B4" s="256"/>
      <c r="C4" s="256"/>
      <c r="D4" s="256"/>
      <c r="E4" s="256"/>
      <c r="F4" s="256"/>
      <c r="G4" s="256"/>
      <c r="H4" s="256"/>
      <c r="I4" s="256"/>
    </row>
    <row r="5" spans="1:11" ht="15" customHeight="1">
      <c r="A5" s="30" t="s">
        <v>103</v>
      </c>
      <c r="B5" s="30"/>
      <c r="C5" s="30"/>
      <c r="D5" s="30"/>
      <c r="E5" s="30"/>
      <c r="F5" s="30"/>
      <c r="G5" s="30"/>
      <c r="H5" s="30"/>
      <c r="I5" s="30"/>
    </row>
    <row r="6" spans="1:11" ht="15" customHeight="1">
      <c r="A6" s="257"/>
      <c r="B6" s="257"/>
      <c r="C6" s="257"/>
      <c r="D6" s="257"/>
      <c r="E6" s="237" t="s">
        <v>121</v>
      </c>
      <c r="F6" s="237"/>
      <c r="G6" s="237" t="s">
        <v>122</v>
      </c>
      <c r="H6" s="237"/>
      <c r="I6" s="258" t="s">
        <v>123</v>
      </c>
      <c r="K6" s="160"/>
    </row>
    <row r="7" spans="1:11" ht="15" customHeight="1">
      <c r="A7" s="30"/>
      <c r="B7" s="30"/>
      <c r="C7" s="30"/>
      <c r="D7" s="30"/>
      <c r="E7" s="12" t="s">
        <v>81</v>
      </c>
      <c r="F7" s="12" t="s">
        <v>82</v>
      </c>
      <c r="G7" s="12" t="s">
        <v>81</v>
      </c>
      <c r="H7" s="12" t="s">
        <v>82</v>
      </c>
      <c r="I7" s="259"/>
    </row>
    <row r="8" spans="1:11" ht="15" customHeight="1">
      <c r="A8" s="7" t="s">
        <v>165</v>
      </c>
      <c r="E8" s="34">
        <v>776.94100000000003</v>
      </c>
      <c r="F8" s="34">
        <v>124.446</v>
      </c>
      <c r="G8" s="34">
        <v>859.78</v>
      </c>
      <c r="H8" s="34">
        <v>0.02</v>
      </c>
      <c r="I8" s="34">
        <v>1761.1869999999999</v>
      </c>
      <c r="K8" s="160"/>
    </row>
    <row r="9" spans="1:11" ht="15" customHeight="1">
      <c r="E9" s="34"/>
      <c r="F9" s="34"/>
      <c r="G9" s="34"/>
      <c r="H9" s="34"/>
      <c r="I9" s="34"/>
    </row>
    <row r="10" spans="1:11" ht="15" customHeight="1">
      <c r="A10" s="7" t="s">
        <v>83</v>
      </c>
      <c r="E10" s="34"/>
      <c r="F10" s="34"/>
      <c r="G10" s="34"/>
      <c r="H10" s="34"/>
      <c r="I10" s="34"/>
    </row>
    <row r="11" spans="1:11" ht="15" customHeight="1">
      <c r="B11" s="7" t="s">
        <v>151</v>
      </c>
      <c r="E11" s="34">
        <v>-40.512999999999998</v>
      </c>
      <c r="F11" s="34">
        <v>0</v>
      </c>
      <c r="G11" s="34">
        <v>-10.005000000000001</v>
      </c>
      <c r="H11" s="34">
        <v>0</v>
      </c>
      <c r="I11" s="34">
        <v>-50.518000000000001</v>
      </c>
    </row>
    <row r="12" spans="1:11" ht="15" customHeight="1">
      <c r="B12" s="7" t="s">
        <v>150</v>
      </c>
      <c r="E12" s="34">
        <v>15.64</v>
      </c>
      <c r="F12" s="34">
        <v>-0.434</v>
      </c>
      <c r="G12" s="34">
        <v>0</v>
      </c>
      <c r="H12" s="34">
        <v>0</v>
      </c>
      <c r="I12" s="34">
        <v>15.206</v>
      </c>
    </row>
    <row r="13" spans="1:11" ht="15" customHeight="1">
      <c r="B13" s="7" t="s">
        <v>149</v>
      </c>
      <c r="E13" s="34">
        <v>-2.456</v>
      </c>
      <c r="F13" s="34">
        <v>-0.34</v>
      </c>
      <c r="G13" s="34">
        <v>8.9999999999999993E-3</v>
      </c>
      <c r="H13" s="34">
        <v>0</v>
      </c>
      <c r="I13" s="34">
        <v>-2.7869999999999999</v>
      </c>
    </row>
    <row r="14" spans="1:11" ht="15" customHeight="1">
      <c r="B14" s="7" t="s">
        <v>148</v>
      </c>
      <c r="E14" s="34">
        <v>0</v>
      </c>
      <c r="F14" s="34">
        <v>2.831</v>
      </c>
      <c r="G14" s="34">
        <v>0</v>
      </c>
      <c r="H14" s="34">
        <v>0</v>
      </c>
      <c r="I14" s="34">
        <v>2.831</v>
      </c>
    </row>
    <row r="15" spans="1:11" ht="15" customHeight="1">
      <c r="B15" s="7" t="s">
        <v>147</v>
      </c>
      <c r="E15" s="114">
        <v>9.6000000000000002E-2</v>
      </c>
      <c r="F15" s="114">
        <v>0</v>
      </c>
      <c r="G15" s="114">
        <v>0</v>
      </c>
      <c r="H15" s="114">
        <v>0</v>
      </c>
      <c r="I15" s="114">
        <v>9.6000000000000002E-2</v>
      </c>
    </row>
    <row r="16" spans="1:11" ht="15" customHeight="1">
      <c r="C16" s="7" t="s">
        <v>124</v>
      </c>
      <c r="E16" s="34">
        <v>-27.233000000000001</v>
      </c>
      <c r="F16" s="34">
        <v>2.0569999999999999</v>
      </c>
      <c r="G16" s="34">
        <v>-9.9960000000000004</v>
      </c>
      <c r="H16" s="34">
        <v>0</v>
      </c>
      <c r="I16" s="34">
        <v>-35.171999999999997</v>
      </c>
    </row>
    <row r="17" spans="1:9" ht="15" customHeight="1">
      <c r="E17" s="34"/>
      <c r="F17" s="34"/>
      <c r="G17" s="34"/>
      <c r="H17" s="34"/>
      <c r="I17" s="34"/>
    </row>
    <row r="18" spans="1:9" ht="15" customHeight="1">
      <c r="A18" s="30" t="s">
        <v>125</v>
      </c>
      <c r="B18" s="30"/>
      <c r="C18" s="30"/>
      <c r="D18" s="30"/>
      <c r="E18" s="216">
        <v>749.70799999999997</v>
      </c>
      <c r="F18" s="216">
        <v>126.503</v>
      </c>
      <c r="G18" s="216">
        <v>849.78399999999999</v>
      </c>
      <c r="H18" s="216">
        <v>0.02</v>
      </c>
      <c r="I18" s="216">
        <v>1726.0150000000001</v>
      </c>
    </row>
    <row r="19" spans="1:9" ht="15" customHeight="1">
      <c r="E19" s="76"/>
      <c r="F19" s="34"/>
      <c r="G19" s="76"/>
      <c r="H19" s="34"/>
      <c r="I19" s="34"/>
    </row>
    <row r="20" spans="1:9" ht="15" customHeight="1">
      <c r="A20" s="103" t="s">
        <v>47</v>
      </c>
    </row>
  </sheetData>
  <mergeCells count="5">
    <mergeCell ref="A4:I4"/>
    <mergeCell ref="A6:D6"/>
    <mergeCell ref="E6:F6"/>
    <mergeCell ref="G6:H6"/>
    <mergeCell ref="I6:I7"/>
  </mergeCells>
  <hyperlinks>
    <hyperlink ref="A2" r:id="rId1" xr:uid="{4C895E17-A826-4CD0-AFB4-562BFC63F459}"/>
    <hyperlink ref="A20" location="Contents!A1" display="Back to Table of Contents" xr:uid="{7C62CDBB-3D4B-4A64-AA82-43D6D5119836}"/>
  </hyperlinks>
  <pageMargins left="0.75" right="0.75" top="1" bottom="1" header="0.5" footer="0.5"/>
  <pageSetup scale="64" orientation="portrait" horizontalDpi="4294967295" verticalDpi="4294967295" r:id="rId2"/>
  <headerFooter alignWithMargins="0"/>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198467-878F-4E3D-99FB-AFAF64A63E7E}">
  <sheetPr codeName="Sheet17"/>
  <dimension ref="A1:P862"/>
  <sheetViews>
    <sheetView workbookViewId="0"/>
  </sheetViews>
  <sheetFormatPr defaultColWidth="9.88671875" defaultRowHeight="14.25"/>
  <cols>
    <col min="1" max="1" width="38" style="195" customWidth="1"/>
    <col min="2" max="14" width="6.88671875" style="195" customWidth="1"/>
    <col min="15" max="16384" width="9.88671875" style="195"/>
  </cols>
  <sheetData>
    <row r="1" spans="1:14">
      <c r="A1" s="161" t="s">
        <v>84</v>
      </c>
    </row>
    <row r="2" spans="1:14">
      <c r="A2" s="220" t="s">
        <v>93</v>
      </c>
    </row>
    <row r="4" spans="1:14" ht="30" customHeight="1">
      <c r="A4" s="260" t="s">
        <v>136</v>
      </c>
      <c r="B4" s="260"/>
      <c r="C4" s="260"/>
      <c r="D4" s="260"/>
      <c r="E4" s="260"/>
      <c r="F4" s="260"/>
      <c r="G4" s="260"/>
      <c r="H4" s="260"/>
      <c r="I4" s="260"/>
      <c r="J4" s="260"/>
      <c r="K4" s="260"/>
      <c r="L4" s="260"/>
      <c r="M4" s="260"/>
      <c r="N4" s="260"/>
    </row>
    <row r="5" spans="1:14" s="199" customFormat="1" ht="15" customHeight="1">
      <c r="A5" s="196" t="s">
        <v>103</v>
      </c>
      <c r="B5" s="197"/>
      <c r="C5" s="197"/>
      <c r="D5" s="197"/>
      <c r="E5" s="198"/>
      <c r="F5" s="198"/>
      <c r="G5" s="198"/>
      <c r="H5" s="198"/>
      <c r="I5" s="198"/>
      <c r="J5" s="198"/>
      <c r="K5" s="198"/>
      <c r="L5" s="198"/>
      <c r="M5" s="198"/>
      <c r="N5" s="198"/>
    </row>
    <row r="6" spans="1:14" s="199" customFormat="1" ht="15" customHeight="1">
      <c r="A6" s="200"/>
      <c r="B6" s="201"/>
      <c r="C6" s="201"/>
      <c r="D6" s="201"/>
      <c r="E6" s="202"/>
      <c r="F6" s="202"/>
      <c r="G6" s="202"/>
      <c r="H6" s="202"/>
      <c r="I6" s="202"/>
      <c r="J6" s="202"/>
      <c r="K6" s="202"/>
      <c r="L6" s="202"/>
      <c r="M6" s="202"/>
      <c r="N6" s="202"/>
    </row>
    <row r="7" spans="1:14" s="199" customFormat="1" ht="15" customHeight="1">
      <c r="A7" s="200"/>
      <c r="B7" s="201"/>
      <c r="C7" s="201"/>
      <c r="D7" s="201"/>
      <c r="E7" s="202"/>
      <c r="F7" s="202"/>
      <c r="G7" s="202"/>
      <c r="H7" s="202"/>
      <c r="I7" s="202"/>
      <c r="J7" s="202"/>
      <c r="K7" s="202"/>
      <c r="L7" s="202"/>
      <c r="M7" s="261" t="s">
        <v>0</v>
      </c>
      <c r="N7" s="261"/>
    </row>
    <row r="8" spans="1:14" s="199" customFormat="1" ht="15" customHeight="1">
      <c r="A8" s="200"/>
      <c r="B8" s="203"/>
      <c r="C8" s="203"/>
      <c r="D8" s="203"/>
      <c r="E8" s="204"/>
      <c r="F8" s="204"/>
      <c r="G8" s="204"/>
      <c r="H8" s="204"/>
      <c r="I8" s="204"/>
      <c r="J8" s="204"/>
      <c r="K8" s="204"/>
      <c r="L8" s="204"/>
      <c r="M8" s="262" t="s">
        <v>197</v>
      </c>
      <c r="N8" s="262" t="s">
        <v>198</v>
      </c>
    </row>
    <row r="9" spans="1:14" s="199" customFormat="1" ht="15" customHeight="1">
      <c r="A9" s="206"/>
      <c r="B9" s="207">
        <v>2024</v>
      </c>
      <c r="C9" s="207">
        <v>2025</v>
      </c>
      <c r="D9" s="207">
        <v>2026</v>
      </c>
      <c r="E9" s="207">
        <v>2027</v>
      </c>
      <c r="F9" s="207">
        <v>2028</v>
      </c>
      <c r="G9" s="207">
        <v>2029</v>
      </c>
      <c r="H9" s="207">
        <v>2030</v>
      </c>
      <c r="I9" s="207">
        <v>2031</v>
      </c>
      <c r="J9" s="207">
        <v>2032</v>
      </c>
      <c r="K9" s="207">
        <v>2033</v>
      </c>
      <c r="L9" s="207">
        <v>2034</v>
      </c>
      <c r="M9" s="263"/>
      <c r="N9" s="263"/>
    </row>
    <row r="10" spans="1:14" s="199" customFormat="1" ht="15" customHeight="1">
      <c r="A10" s="208" t="s">
        <v>23</v>
      </c>
      <c r="B10" s="205"/>
      <c r="C10" s="205"/>
      <c r="D10" s="205"/>
      <c r="E10" s="205"/>
      <c r="F10" s="205"/>
      <c r="G10" s="205"/>
      <c r="H10" s="205"/>
      <c r="I10" s="205"/>
      <c r="J10" s="205"/>
      <c r="K10" s="205"/>
      <c r="L10" s="205"/>
      <c r="M10" s="205"/>
      <c r="N10" s="205"/>
    </row>
    <row r="11" spans="1:14" s="199" customFormat="1" ht="15" customHeight="1">
      <c r="A11" s="209" t="s">
        <v>116</v>
      </c>
      <c r="B11" s="211">
        <v>0</v>
      </c>
      <c r="C11" s="211">
        <v>110.08199999999999</v>
      </c>
      <c r="D11" s="211">
        <v>109.121</v>
      </c>
      <c r="E11" s="211">
        <v>111.843</v>
      </c>
      <c r="F11" s="211">
        <v>112.285</v>
      </c>
      <c r="G11" s="211">
        <v>112.95099999999999</v>
      </c>
      <c r="H11" s="211">
        <v>113.831</v>
      </c>
      <c r="I11" s="211">
        <v>115.09</v>
      </c>
      <c r="J11" s="211">
        <v>119.554</v>
      </c>
      <c r="K11" s="211">
        <v>120.94499999999999</v>
      </c>
      <c r="L11" s="211">
        <v>122.642</v>
      </c>
      <c r="M11" s="211">
        <v>556.28200000000004</v>
      </c>
      <c r="N11" s="211">
        <v>1148.3440000000001</v>
      </c>
    </row>
    <row r="12" spans="1:14" s="199" customFormat="1" ht="15" customHeight="1">
      <c r="A12" s="209" t="s">
        <v>11</v>
      </c>
      <c r="B12" s="211">
        <v>0</v>
      </c>
      <c r="C12" s="211">
        <v>104.578</v>
      </c>
      <c r="D12" s="211">
        <v>109.169</v>
      </c>
      <c r="E12" s="211">
        <v>111.70699999999999</v>
      </c>
      <c r="F12" s="211">
        <v>112.26300000000001</v>
      </c>
      <c r="G12" s="211">
        <v>112.917</v>
      </c>
      <c r="H12" s="211">
        <v>113.78700000000001</v>
      </c>
      <c r="I12" s="211">
        <v>115.027</v>
      </c>
      <c r="J12" s="211">
        <v>119.33</v>
      </c>
      <c r="K12" s="211">
        <v>120.875</v>
      </c>
      <c r="L12" s="211">
        <v>122.557</v>
      </c>
      <c r="M12" s="211">
        <v>550.63400000000001</v>
      </c>
      <c r="N12" s="211">
        <v>1142.21</v>
      </c>
    </row>
    <row r="13" spans="1:14" s="199" customFormat="1" ht="15" customHeight="1">
      <c r="A13" s="208"/>
      <c r="B13" s="211"/>
      <c r="C13" s="211"/>
      <c r="D13" s="211"/>
      <c r="E13" s="211"/>
      <c r="F13" s="211"/>
      <c r="G13" s="211"/>
      <c r="H13" s="211"/>
      <c r="I13" s="211"/>
      <c r="J13" s="211"/>
      <c r="K13" s="211"/>
      <c r="L13" s="211"/>
      <c r="M13" s="211"/>
      <c r="N13" s="211"/>
    </row>
    <row r="14" spans="1:14" s="199" customFormat="1" ht="15" customHeight="1">
      <c r="A14" s="208" t="s">
        <v>132</v>
      </c>
      <c r="B14" s="211"/>
      <c r="C14" s="211"/>
      <c r="D14" s="211"/>
      <c r="E14" s="211"/>
      <c r="F14" s="211"/>
      <c r="G14" s="211"/>
      <c r="H14" s="211"/>
      <c r="I14" s="211"/>
      <c r="J14" s="211"/>
      <c r="K14" s="211"/>
      <c r="L14" s="211"/>
      <c r="M14" s="211"/>
      <c r="N14" s="211"/>
    </row>
    <row r="15" spans="1:14" s="199" customFormat="1" ht="15" customHeight="1">
      <c r="A15" s="209" t="s">
        <v>116</v>
      </c>
      <c r="B15" s="211">
        <v>0</v>
      </c>
      <c r="C15" s="211">
        <v>3.6669999999999998</v>
      </c>
      <c r="D15" s="211">
        <v>8.5839999999999996</v>
      </c>
      <c r="E15" s="211">
        <v>13.727</v>
      </c>
      <c r="F15" s="211">
        <v>19.048999999999999</v>
      </c>
      <c r="G15" s="211">
        <v>24.513000000000002</v>
      </c>
      <c r="H15" s="211">
        <v>30.318000000000001</v>
      </c>
      <c r="I15" s="211">
        <v>36.395000000000003</v>
      </c>
      <c r="J15" s="211">
        <v>42.832000000000001</v>
      </c>
      <c r="K15" s="211">
        <v>49.844999999999999</v>
      </c>
      <c r="L15" s="211">
        <v>57.293999999999997</v>
      </c>
      <c r="M15" s="211">
        <v>69.540000000000006</v>
      </c>
      <c r="N15" s="211">
        <v>286.22399999999999</v>
      </c>
    </row>
    <row r="16" spans="1:14" s="199" customFormat="1" ht="15" customHeight="1">
      <c r="A16" s="209" t="s">
        <v>11</v>
      </c>
      <c r="B16" s="211">
        <v>0</v>
      </c>
      <c r="C16" s="211">
        <v>3.6669999999999998</v>
      </c>
      <c r="D16" s="211">
        <v>8.5839999999999996</v>
      </c>
      <c r="E16" s="211">
        <v>13.727</v>
      </c>
      <c r="F16" s="211">
        <v>19.048999999999999</v>
      </c>
      <c r="G16" s="211">
        <v>24.513000000000002</v>
      </c>
      <c r="H16" s="211">
        <v>30.318000000000001</v>
      </c>
      <c r="I16" s="211">
        <v>36.395000000000003</v>
      </c>
      <c r="J16" s="211">
        <v>42.832000000000001</v>
      </c>
      <c r="K16" s="211">
        <v>49.844999999999999</v>
      </c>
      <c r="L16" s="211">
        <v>57.293999999999997</v>
      </c>
      <c r="M16" s="211">
        <v>69.540000000000006</v>
      </c>
      <c r="N16" s="211">
        <v>286.22399999999999</v>
      </c>
    </row>
    <row r="17" spans="1:16" s="199" customFormat="1" ht="15" customHeight="1">
      <c r="A17" s="208"/>
      <c r="B17" s="211"/>
      <c r="C17" s="211"/>
      <c r="D17" s="211"/>
      <c r="E17" s="211"/>
      <c r="F17" s="211"/>
      <c r="G17" s="211"/>
      <c r="H17" s="211"/>
      <c r="I17" s="211"/>
      <c r="J17" s="211"/>
      <c r="K17" s="211"/>
      <c r="L17" s="211"/>
      <c r="M17" s="211"/>
      <c r="N17" s="211"/>
    </row>
    <row r="18" spans="1:16" s="199" customFormat="1" ht="15" customHeight="1">
      <c r="A18" s="208" t="s">
        <v>128</v>
      </c>
      <c r="B18" s="211"/>
      <c r="C18" s="211"/>
      <c r="D18" s="211"/>
      <c r="E18" s="211"/>
      <c r="F18" s="211"/>
      <c r="G18" s="211"/>
      <c r="H18" s="211"/>
      <c r="I18" s="211"/>
      <c r="J18" s="211"/>
      <c r="K18" s="211"/>
      <c r="L18" s="211"/>
      <c r="M18" s="211"/>
      <c r="N18" s="211"/>
    </row>
    <row r="19" spans="1:16" s="199" customFormat="1" ht="15" customHeight="1">
      <c r="A19" s="209" t="s">
        <v>116</v>
      </c>
      <c r="B19" s="211">
        <v>10.119999999999999</v>
      </c>
      <c r="C19" s="211">
        <v>17.347999999999999</v>
      </c>
      <c r="D19" s="211">
        <v>17.347999999999999</v>
      </c>
      <c r="E19" s="211">
        <v>17.347999999999999</v>
      </c>
      <c r="F19" s="211">
        <v>17.347999999999999</v>
      </c>
      <c r="G19" s="211">
        <v>17.347000000000001</v>
      </c>
      <c r="H19" s="211">
        <v>17.347000000000001</v>
      </c>
      <c r="I19" s="211">
        <v>17.347000000000001</v>
      </c>
      <c r="J19" s="211">
        <v>17.347000000000001</v>
      </c>
      <c r="K19" s="211">
        <v>17.347000000000001</v>
      </c>
      <c r="L19" s="211">
        <v>17.347000000000001</v>
      </c>
      <c r="M19" s="211">
        <v>86.739000000000004</v>
      </c>
      <c r="N19" s="211">
        <v>173.47399999999999</v>
      </c>
    </row>
    <row r="20" spans="1:16" s="199" customFormat="1" ht="15" customHeight="1">
      <c r="A20" s="209" t="s">
        <v>11</v>
      </c>
      <c r="B20" s="211">
        <v>7.6440000000000001</v>
      </c>
      <c r="C20" s="211">
        <v>14.7</v>
      </c>
      <c r="D20" s="211">
        <v>16.134</v>
      </c>
      <c r="E20" s="211">
        <v>16.539000000000001</v>
      </c>
      <c r="F20" s="211">
        <v>16.776</v>
      </c>
      <c r="G20" s="211">
        <v>16.943000000000001</v>
      </c>
      <c r="H20" s="211">
        <v>17.11</v>
      </c>
      <c r="I20" s="211">
        <v>17.277000000000001</v>
      </c>
      <c r="J20" s="211">
        <v>17.347000000000001</v>
      </c>
      <c r="K20" s="211">
        <v>17.347000000000001</v>
      </c>
      <c r="L20" s="211">
        <v>17.347000000000001</v>
      </c>
      <c r="M20" s="211">
        <v>81.091999999999999</v>
      </c>
      <c r="N20" s="211">
        <v>167.52</v>
      </c>
    </row>
    <row r="21" spans="1:16" s="199" customFormat="1" ht="15" customHeight="1">
      <c r="A21" s="208"/>
      <c r="B21" s="211"/>
      <c r="C21" s="211"/>
      <c r="D21" s="211"/>
      <c r="E21" s="211"/>
      <c r="F21" s="211"/>
      <c r="G21" s="211"/>
      <c r="H21" s="211"/>
      <c r="I21" s="211"/>
      <c r="J21" s="211"/>
      <c r="K21" s="211"/>
      <c r="L21" s="211"/>
      <c r="M21" s="211"/>
      <c r="N21" s="211"/>
    </row>
    <row r="22" spans="1:16" s="199" customFormat="1" ht="15" customHeight="1">
      <c r="A22" s="208" t="s">
        <v>135</v>
      </c>
      <c r="B22" s="211"/>
      <c r="C22" s="211"/>
      <c r="D22" s="211"/>
      <c r="E22" s="211"/>
      <c r="F22" s="211"/>
      <c r="G22" s="211"/>
      <c r="H22" s="211"/>
      <c r="I22" s="211"/>
      <c r="J22" s="211"/>
      <c r="K22" s="211"/>
      <c r="L22" s="211"/>
      <c r="M22" s="211"/>
      <c r="N22" s="211"/>
    </row>
    <row r="23" spans="1:16" s="199" customFormat="1" ht="15" customHeight="1">
      <c r="A23" s="209" t="s">
        <v>42</v>
      </c>
      <c r="B23" s="211">
        <v>0</v>
      </c>
      <c r="C23" s="211">
        <v>4.0010000000000003</v>
      </c>
      <c r="D23" s="211">
        <v>12.598000000000001</v>
      </c>
      <c r="E23" s="211">
        <v>13.923</v>
      </c>
      <c r="F23" s="211">
        <v>14.736000000000001</v>
      </c>
      <c r="G23" s="211">
        <v>15.411</v>
      </c>
      <c r="H23" s="211">
        <v>13.439</v>
      </c>
      <c r="I23" s="211">
        <v>12.406000000000001</v>
      </c>
      <c r="J23" s="211">
        <v>12.294</v>
      </c>
      <c r="K23" s="211">
        <v>12.385999999999999</v>
      </c>
      <c r="L23" s="211">
        <v>12.499000000000001</v>
      </c>
      <c r="M23" s="211">
        <v>60.668999999999997</v>
      </c>
      <c r="N23" s="211">
        <v>123.693</v>
      </c>
    </row>
    <row r="24" spans="1:16" s="199" customFormat="1" ht="15" customHeight="1">
      <c r="A24" s="209" t="s">
        <v>11</v>
      </c>
      <c r="B24" s="211">
        <v>0</v>
      </c>
      <c r="C24" s="211">
        <v>0.878</v>
      </c>
      <c r="D24" s="211">
        <v>10.23</v>
      </c>
      <c r="E24" s="211">
        <v>12.297000000000001</v>
      </c>
      <c r="F24" s="211">
        <v>13.696999999999999</v>
      </c>
      <c r="G24" s="211">
        <v>14.958</v>
      </c>
      <c r="H24" s="211">
        <v>13.305999999999999</v>
      </c>
      <c r="I24" s="211">
        <v>12.378</v>
      </c>
      <c r="J24" s="211">
        <v>12.276</v>
      </c>
      <c r="K24" s="211">
        <v>12.375999999999999</v>
      </c>
      <c r="L24" s="211">
        <v>12.499000000000001</v>
      </c>
      <c r="M24" s="211">
        <v>52.06</v>
      </c>
      <c r="N24" s="211">
        <v>114.895</v>
      </c>
    </row>
    <row r="25" spans="1:16" s="199" customFormat="1" ht="15" customHeight="1">
      <c r="A25" s="209"/>
      <c r="B25" s="211"/>
      <c r="C25" s="211"/>
      <c r="D25" s="211"/>
      <c r="E25" s="211"/>
      <c r="F25" s="211"/>
      <c r="G25" s="211"/>
      <c r="H25" s="211"/>
      <c r="I25" s="211"/>
      <c r="J25" s="211"/>
      <c r="K25" s="211"/>
      <c r="L25" s="211"/>
      <c r="M25" s="211"/>
      <c r="N25" s="211"/>
    </row>
    <row r="26" spans="1:16" s="199" customFormat="1" ht="15" customHeight="1">
      <c r="A26" s="208" t="s">
        <v>22</v>
      </c>
      <c r="B26" s="212"/>
      <c r="C26" s="212"/>
      <c r="D26" s="212"/>
      <c r="E26" s="213"/>
      <c r="F26" s="213"/>
      <c r="G26" s="213"/>
      <c r="H26" s="213"/>
      <c r="I26" s="213"/>
      <c r="J26" s="213"/>
      <c r="K26" s="213"/>
      <c r="L26" s="214"/>
      <c r="M26" s="214"/>
      <c r="N26" s="214"/>
    </row>
    <row r="27" spans="1:16" s="199" customFormat="1" ht="15" customHeight="1">
      <c r="A27" s="209" t="s">
        <v>116</v>
      </c>
      <c r="B27" s="211">
        <v>0</v>
      </c>
      <c r="C27" s="211">
        <v>0</v>
      </c>
      <c r="D27" s="211">
        <v>0</v>
      </c>
      <c r="E27" s="211">
        <v>0</v>
      </c>
      <c r="F27" s="211">
        <v>0</v>
      </c>
      <c r="G27" s="211">
        <v>0</v>
      </c>
      <c r="H27" s="211">
        <v>15.3</v>
      </c>
      <c r="I27" s="211">
        <v>15.3</v>
      </c>
      <c r="J27" s="211">
        <v>15.3</v>
      </c>
      <c r="K27" s="211">
        <v>15.3</v>
      </c>
      <c r="L27" s="211">
        <v>15.3</v>
      </c>
      <c r="M27" s="211">
        <v>0</v>
      </c>
      <c r="N27" s="211">
        <v>76.5</v>
      </c>
    </row>
    <row r="28" spans="1:16" s="199" customFormat="1" ht="15" customHeight="1">
      <c r="A28" s="209" t="s">
        <v>11</v>
      </c>
      <c r="B28" s="211">
        <v>0</v>
      </c>
      <c r="C28" s="211">
        <v>0</v>
      </c>
      <c r="D28" s="211">
        <v>0</v>
      </c>
      <c r="E28" s="211">
        <v>0</v>
      </c>
      <c r="F28" s="211">
        <v>0</v>
      </c>
      <c r="G28" s="211">
        <v>0</v>
      </c>
      <c r="H28" s="211">
        <v>15.3</v>
      </c>
      <c r="I28" s="211">
        <v>15.3</v>
      </c>
      <c r="J28" s="211">
        <v>15.3</v>
      </c>
      <c r="K28" s="211">
        <v>15.3</v>
      </c>
      <c r="L28" s="211">
        <v>15.3</v>
      </c>
      <c r="M28" s="211">
        <v>0</v>
      </c>
      <c r="N28" s="211">
        <v>76.5</v>
      </c>
    </row>
    <row r="29" spans="1:16" s="199" customFormat="1" ht="15" customHeight="1">
      <c r="A29" s="208"/>
      <c r="B29" s="211"/>
      <c r="C29" s="211"/>
      <c r="D29" s="211"/>
      <c r="E29" s="211"/>
      <c r="F29" s="211"/>
      <c r="G29" s="211"/>
      <c r="H29" s="211"/>
      <c r="I29" s="211"/>
      <c r="J29" s="211"/>
      <c r="K29" s="211"/>
      <c r="L29" s="211"/>
      <c r="M29" s="211"/>
      <c r="N29" s="211"/>
      <c r="P29" s="208"/>
    </row>
    <row r="30" spans="1:16" s="199" customFormat="1" ht="15" customHeight="1">
      <c r="A30" s="208" t="s">
        <v>133</v>
      </c>
      <c r="B30" s="211"/>
      <c r="C30" s="211"/>
      <c r="D30" s="211"/>
      <c r="E30" s="211"/>
      <c r="F30" s="211"/>
      <c r="G30" s="211"/>
      <c r="H30" s="211"/>
      <c r="I30" s="211"/>
      <c r="J30" s="211"/>
      <c r="K30" s="211"/>
      <c r="L30" s="211"/>
      <c r="M30" s="211"/>
      <c r="N30" s="211"/>
      <c r="P30" s="209"/>
    </row>
    <row r="31" spans="1:16" s="199" customFormat="1" ht="15" customHeight="1">
      <c r="A31" s="209" t="s">
        <v>116</v>
      </c>
      <c r="B31" s="211">
        <v>0.52300000000000002</v>
      </c>
      <c r="C31" s="211">
        <v>4.298</v>
      </c>
      <c r="D31" s="211">
        <v>4.3970000000000002</v>
      </c>
      <c r="E31" s="211">
        <v>4.5069999999999997</v>
      </c>
      <c r="F31" s="211">
        <v>4.6109999999999998</v>
      </c>
      <c r="G31" s="211">
        <v>4.7119999999999997</v>
      </c>
      <c r="H31" s="211">
        <v>4.8159999999999998</v>
      </c>
      <c r="I31" s="211">
        <v>4.9219999999999997</v>
      </c>
      <c r="J31" s="211">
        <v>5.03</v>
      </c>
      <c r="K31" s="211">
        <v>5.141</v>
      </c>
      <c r="L31" s="211">
        <v>5.2590000000000003</v>
      </c>
      <c r="M31" s="211">
        <v>22.524999999999999</v>
      </c>
      <c r="N31" s="211">
        <v>47.692999999999998</v>
      </c>
      <c r="P31" s="209"/>
    </row>
    <row r="32" spans="1:16" s="199" customFormat="1" ht="15" customHeight="1">
      <c r="A32" s="209" t="s">
        <v>11</v>
      </c>
      <c r="B32" s="211">
        <v>9.9000000000000005E-2</v>
      </c>
      <c r="C32" s="211">
        <v>1.863</v>
      </c>
      <c r="D32" s="211">
        <v>3.653</v>
      </c>
      <c r="E32" s="211">
        <v>4.1660000000000004</v>
      </c>
      <c r="F32" s="211">
        <v>4.359</v>
      </c>
      <c r="G32" s="211">
        <v>4.4960000000000004</v>
      </c>
      <c r="H32" s="211">
        <v>4.5949999999999998</v>
      </c>
      <c r="I32" s="211">
        <v>4.6959999999999997</v>
      </c>
      <c r="J32" s="211">
        <v>4.8</v>
      </c>
      <c r="K32" s="211">
        <v>4.9649999999999999</v>
      </c>
      <c r="L32" s="211">
        <v>5.1360000000000001</v>
      </c>
      <c r="M32" s="211">
        <v>18.536999999999999</v>
      </c>
      <c r="N32" s="211">
        <v>42.728999999999999</v>
      </c>
    </row>
    <row r="33" spans="1:14" s="199" customFormat="1" ht="15" customHeight="1">
      <c r="A33" s="208"/>
      <c r="B33" s="211"/>
      <c r="C33" s="211"/>
      <c r="D33" s="211"/>
      <c r="E33" s="211"/>
      <c r="F33" s="211"/>
      <c r="G33" s="211"/>
      <c r="H33" s="211"/>
      <c r="I33" s="211"/>
      <c r="J33" s="211"/>
      <c r="K33" s="211"/>
      <c r="L33" s="211"/>
      <c r="M33" s="211"/>
      <c r="N33" s="211"/>
    </row>
    <row r="34" spans="1:14" s="199" customFormat="1" ht="15" customHeight="1">
      <c r="A34" s="208" t="s">
        <v>129</v>
      </c>
      <c r="B34" s="211"/>
      <c r="C34" s="211"/>
      <c r="D34" s="211"/>
      <c r="E34" s="211"/>
      <c r="F34" s="211"/>
      <c r="G34" s="211"/>
      <c r="H34" s="211"/>
      <c r="I34" s="211"/>
      <c r="J34" s="211"/>
      <c r="K34" s="211"/>
      <c r="L34" s="211"/>
      <c r="M34" s="211"/>
      <c r="N34" s="211"/>
    </row>
    <row r="35" spans="1:14" s="199" customFormat="1" ht="15" customHeight="1">
      <c r="A35" s="209" t="s">
        <v>116</v>
      </c>
      <c r="B35" s="211">
        <v>2.0710000000000002</v>
      </c>
      <c r="C35" s="211">
        <v>3.55</v>
      </c>
      <c r="D35" s="211">
        <v>3.55</v>
      </c>
      <c r="E35" s="211">
        <v>3.55</v>
      </c>
      <c r="F35" s="211">
        <v>3.55</v>
      </c>
      <c r="G35" s="211">
        <v>3.55</v>
      </c>
      <c r="H35" s="211">
        <v>3.55</v>
      </c>
      <c r="I35" s="211">
        <v>3.55</v>
      </c>
      <c r="J35" s="211">
        <v>3.55</v>
      </c>
      <c r="K35" s="211">
        <v>3.55</v>
      </c>
      <c r="L35" s="211">
        <v>3.55</v>
      </c>
      <c r="M35" s="211">
        <v>17.75</v>
      </c>
      <c r="N35" s="211">
        <v>35.5</v>
      </c>
    </row>
    <row r="36" spans="1:14" s="199" customFormat="1" ht="15" customHeight="1">
      <c r="A36" s="209" t="s">
        <v>11</v>
      </c>
      <c r="B36" s="211">
        <v>1.595</v>
      </c>
      <c r="C36" s="211">
        <v>3.077</v>
      </c>
      <c r="D36" s="211">
        <v>3.3530000000000002</v>
      </c>
      <c r="E36" s="211">
        <v>3.4009999999999998</v>
      </c>
      <c r="F36" s="211">
        <v>3.4790000000000001</v>
      </c>
      <c r="G36" s="211">
        <v>3.55</v>
      </c>
      <c r="H36" s="211">
        <v>3.55</v>
      </c>
      <c r="I36" s="211">
        <v>3.55</v>
      </c>
      <c r="J36" s="211">
        <v>3.55</v>
      </c>
      <c r="K36" s="211">
        <v>3.55</v>
      </c>
      <c r="L36" s="211">
        <v>3.55</v>
      </c>
      <c r="M36" s="211">
        <v>16.86</v>
      </c>
      <c r="N36" s="211">
        <v>34.61</v>
      </c>
    </row>
    <row r="37" spans="1:14" s="199" customFormat="1" ht="15" customHeight="1">
      <c r="A37" s="208"/>
      <c r="B37" s="211"/>
      <c r="C37" s="211"/>
      <c r="D37" s="211"/>
      <c r="E37" s="211"/>
      <c r="F37" s="211"/>
      <c r="G37" s="211"/>
      <c r="H37" s="211"/>
      <c r="I37" s="211"/>
      <c r="J37" s="211"/>
      <c r="K37" s="211"/>
      <c r="L37" s="211"/>
      <c r="M37" s="211"/>
      <c r="N37" s="211"/>
    </row>
    <row r="38" spans="1:14" s="199" customFormat="1" ht="15" customHeight="1">
      <c r="A38" s="208" t="s">
        <v>25</v>
      </c>
      <c r="B38" s="211"/>
      <c r="C38" s="211"/>
      <c r="D38" s="211"/>
      <c r="E38" s="211"/>
      <c r="F38" s="211"/>
      <c r="G38" s="211"/>
      <c r="H38" s="211"/>
      <c r="I38" s="211"/>
      <c r="J38" s="211"/>
      <c r="K38" s="211"/>
      <c r="L38" s="211"/>
      <c r="M38" s="211"/>
      <c r="N38" s="211"/>
    </row>
    <row r="39" spans="1:14" s="199" customFormat="1" ht="15" customHeight="1">
      <c r="A39" s="209" t="s">
        <v>116</v>
      </c>
      <c r="B39" s="211">
        <v>0.70399999999999996</v>
      </c>
      <c r="C39" s="211">
        <v>0.97599999999999998</v>
      </c>
      <c r="D39" s="211">
        <v>0.997</v>
      </c>
      <c r="E39" s="211">
        <v>1.04</v>
      </c>
      <c r="F39" s="211">
        <v>1.083</v>
      </c>
      <c r="G39" s="211">
        <v>1.1259999999999999</v>
      </c>
      <c r="H39" s="211">
        <v>1.17</v>
      </c>
      <c r="I39" s="211">
        <v>1.2150000000000001</v>
      </c>
      <c r="J39" s="211">
        <v>1.262</v>
      </c>
      <c r="K39" s="211">
        <v>1.31</v>
      </c>
      <c r="L39" s="211">
        <v>1.36</v>
      </c>
      <c r="M39" s="211">
        <v>5.2220000000000004</v>
      </c>
      <c r="N39" s="211">
        <v>11.539</v>
      </c>
    </row>
    <row r="40" spans="1:14" s="199" customFormat="1" ht="15" customHeight="1">
      <c r="A40" s="209" t="s">
        <v>11</v>
      </c>
      <c r="B40" s="211">
        <v>0.58399999999999996</v>
      </c>
      <c r="C40" s="211">
        <v>0.93</v>
      </c>
      <c r="D40" s="211">
        <v>0.99299999999999999</v>
      </c>
      <c r="E40" s="211">
        <v>1.032</v>
      </c>
      <c r="F40" s="211">
        <v>1.075</v>
      </c>
      <c r="G40" s="211">
        <v>1.119</v>
      </c>
      <c r="H40" s="211">
        <v>1.163</v>
      </c>
      <c r="I40" s="211">
        <v>1.208</v>
      </c>
      <c r="J40" s="211">
        <v>1.254</v>
      </c>
      <c r="K40" s="211">
        <v>1.302</v>
      </c>
      <c r="L40" s="211">
        <v>1.3520000000000001</v>
      </c>
      <c r="M40" s="211">
        <v>5.149</v>
      </c>
      <c r="N40" s="211">
        <v>11.428000000000001</v>
      </c>
    </row>
    <row r="41" spans="1:14" s="199" customFormat="1" ht="15" customHeight="1">
      <c r="A41" s="208"/>
      <c r="B41" s="222"/>
      <c r="C41" s="222"/>
      <c r="D41" s="222"/>
      <c r="E41" s="222"/>
      <c r="F41" s="222"/>
      <c r="G41" s="222"/>
      <c r="H41" s="222"/>
      <c r="I41" s="222"/>
      <c r="J41" s="222"/>
      <c r="K41" s="222"/>
      <c r="L41" s="222"/>
      <c r="M41" s="222"/>
      <c r="N41" s="222"/>
    </row>
    <row r="42" spans="1:14" s="199" customFormat="1" ht="27.95" customHeight="1">
      <c r="A42" s="223" t="s">
        <v>193</v>
      </c>
      <c r="B42" s="211">
        <v>0</v>
      </c>
      <c r="C42" s="211">
        <v>0</v>
      </c>
      <c r="D42" s="211">
        <v>0</v>
      </c>
      <c r="E42" s="211">
        <v>0.63900000000000001</v>
      </c>
      <c r="F42" s="211">
        <v>0.63900000000000001</v>
      </c>
      <c r="G42" s="211">
        <v>0.63900000000000001</v>
      </c>
      <c r="H42" s="211">
        <v>0.63900000000000001</v>
      </c>
      <c r="I42" s="211">
        <v>0.63900000000000001</v>
      </c>
      <c r="J42" s="211">
        <v>0.63900000000000001</v>
      </c>
      <c r="K42" s="211">
        <v>0.63900000000000001</v>
      </c>
      <c r="L42" s="211">
        <v>0.63900000000000001</v>
      </c>
      <c r="M42" s="211">
        <v>1.917</v>
      </c>
      <c r="N42" s="211">
        <v>5.1120000000000001</v>
      </c>
    </row>
    <row r="43" spans="1:14" s="199" customFormat="1" ht="15" customHeight="1">
      <c r="A43" s="209" t="s">
        <v>116</v>
      </c>
      <c r="B43" s="211">
        <v>0</v>
      </c>
      <c r="C43" s="211">
        <v>0</v>
      </c>
      <c r="D43" s="211">
        <v>0</v>
      </c>
      <c r="E43" s="211">
        <v>0.16</v>
      </c>
      <c r="F43" s="211">
        <v>0.42799999999999999</v>
      </c>
      <c r="G43" s="211">
        <v>0.52400000000000002</v>
      </c>
      <c r="H43" s="211">
        <v>0.55600000000000005</v>
      </c>
      <c r="I43" s="211">
        <v>0.58099999999999996</v>
      </c>
      <c r="J43" s="211">
        <v>0.60099999999999998</v>
      </c>
      <c r="K43" s="211">
        <v>0.61299999999999999</v>
      </c>
      <c r="L43" s="211">
        <v>0.62</v>
      </c>
      <c r="M43" s="211">
        <v>1.1120000000000001</v>
      </c>
      <c r="N43" s="211">
        <v>4.0830000000000002</v>
      </c>
    </row>
    <row r="44" spans="1:14" s="199" customFormat="1" ht="15" customHeight="1">
      <c r="A44" s="209" t="s">
        <v>11</v>
      </c>
      <c r="B44" s="222"/>
      <c r="C44" s="222"/>
      <c r="D44" s="222"/>
      <c r="E44" s="222"/>
      <c r="F44" s="222"/>
      <c r="G44" s="222"/>
      <c r="H44" s="222"/>
      <c r="I44" s="222"/>
      <c r="J44" s="222"/>
      <c r="K44" s="222"/>
      <c r="L44" s="222"/>
      <c r="M44" s="222"/>
      <c r="N44" s="222"/>
    </row>
    <row r="45" spans="1:14" s="199" customFormat="1" ht="15" customHeight="1">
      <c r="A45" s="208"/>
      <c r="B45" s="222"/>
      <c r="C45" s="222"/>
      <c r="D45" s="222"/>
      <c r="E45" s="222"/>
      <c r="F45" s="222"/>
      <c r="G45" s="222"/>
      <c r="H45" s="222"/>
      <c r="I45" s="222"/>
      <c r="J45" s="222"/>
      <c r="K45" s="222"/>
      <c r="L45" s="222"/>
      <c r="M45" s="222"/>
      <c r="N45" s="222"/>
    </row>
    <row r="46" spans="1:14" s="199" customFormat="1" ht="15" customHeight="1">
      <c r="A46" s="208" t="s">
        <v>130</v>
      </c>
      <c r="B46" s="222"/>
      <c r="C46" s="222"/>
      <c r="D46" s="222"/>
      <c r="E46" s="222"/>
      <c r="F46" s="222"/>
      <c r="G46" s="222"/>
      <c r="H46" s="222"/>
      <c r="I46" s="222"/>
      <c r="J46" s="222"/>
      <c r="K46" s="222"/>
      <c r="L46" s="222"/>
      <c r="M46" s="222"/>
      <c r="N46" s="222"/>
    </row>
    <row r="47" spans="1:14" s="199" customFormat="1" ht="15" customHeight="1">
      <c r="A47" s="209" t="s">
        <v>116</v>
      </c>
      <c r="B47" s="211">
        <v>0.24099999999999999</v>
      </c>
      <c r="C47" s="211">
        <v>0.34499999999999997</v>
      </c>
      <c r="D47" s="211">
        <v>0.34499999999999997</v>
      </c>
      <c r="E47" s="211">
        <v>0.34499999999999997</v>
      </c>
      <c r="F47" s="211">
        <v>0.34499999999999997</v>
      </c>
      <c r="G47" s="211">
        <v>0.34499999999999997</v>
      </c>
      <c r="H47" s="211">
        <v>0.34499999999999997</v>
      </c>
      <c r="I47" s="211">
        <v>0.34499999999999997</v>
      </c>
      <c r="J47" s="211">
        <v>0.34499999999999997</v>
      </c>
      <c r="K47" s="211">
        <v>0.34499999999999997</v>
      </c>
      <c r="L47" s="211">
        <v>0.34499999999999997</v>
      </c>
      <c r="M47" s="211">
        <v>1.7250000000000001</v>
      </c>
      <c r="N47" s="211">
        <v>3.45</v>
      </c>
    </row>
    <row r="48" spans="1:14" s="199" customFormat="1" ht="15" customHeight="1">
      <c r="A48" s="209" t="s">
        <v>11</v>
      </c>
      <c r="B48" s="211">
        <v>7.1999999999999995E-2</v>
      </c>
      <c r="C48" s="211">
        <v>0.23599999999999999</v>
      </c>
      <c r="D48" s="211">
        <v>0.32</v>
      </c>
      <c r="E48" s="211">
        <v>0.33400000000000002</v>
      </c>
      <c r="F48" s="211">
        <v>0.33700000000000002</v>
      </c>
      <c r="G48" s="211">
        <v>0.33800000000000002</v>
      </c>
      <c r="H48" s="211">
        <v>0.33800000000000002</v>
      </c>
      <c r="I48" s="211">
        <v>0.33800000000000002</v>
      </c>
      <c r="J48" s="211">
        <v>0.33800000000000002</v>
      </c>
      <c r="K48" s="211">
        <v>0.33800000000000002</v>
      </c>
      <c r="L48" s="211">
        <v>0.33800000000000002</v>
      </c>
      <c r="M48" s="211">
        <v>1.5649999999999999</v>
      </c>
      <c r="N48" s="211">
        <v>3.2549999999999999</v>
      </c>
    </row>
    <row r="49" spans="1:14" s="199" customFormat="1" ht="15" customHeight="1">
      <c r="A49" s="208"/>
      <c r="B49" s="211"/>
      <c r="C49" s="211"/>
      <c r="D49" s="211"/>
      <c r="E49" s="211"/>
      <c r="F49" s="211"/>
      <c r="G49" s="211"/>
      <c r="H49" s="211"/>
      <c r="I49" s="211"/>
      <c r="J49" s="211"/>
      <c r="K49" s="211"/>
      <c r="L49" s="211"/>
      <c r="M49" s="211"/>
      <c r="N49" s="211"/>
    </row>
    <row r="50" spans="1:14" s="199" customFormat="1" ht="15" customHeight="1">
      <c r="A50" s="208" t="s">
        <v>192</v>
      </c>
      <c r="B50" s="212"/>
      <c r="C50" s="212"/>
      <c r="D50" s="212"/>
      <c r="E50" s="213"/>
      <c r="F50" s="213"/>
      <c r="G50" s="213"/>
      <c r="H50" s="213"/>
      <c r="I50" s="213"/>
      <c r="J50" s="213"/>
      <c r="K50" s="213"/>
      <c r="L50" s="214"/>
      <c r="M50" s="214"/>
      <c r="N50" s="214"/>
    </row>
    <row r="51" spans="1:14" s="199" customFormat="1" ht="15" customHeight="1">
      <c r="A51" s="209" t="s">
        <v>42</v>
      </c>
      <c r="B51" s="211">
        <v>0.14299999999999999</v>
      </c>
      <c r="C51" s="211">
        <v>0.216</v>
      </c>
      <c r="D51" s="211">
        <v>0.219</v>
      </c>
      <c r="E51" s="211">
        <v>0.222</v>
      </c>
      <c r="F51" s="211">
        <v>0.22500000000000001</v>
      </c>
      <c r="G51" s="211">
        <v>0.22800000000000001</v>
      </c>
      <c r="H51" s="211">
        <v>0.23100000000000001</v>
      </c>
      <c r="I51" s="211">
        <v>0.23400000000000001</v>
      </c>
      <c r="J51" s="211">
        <v>0.23699999999999999</v>
      </c>
      <c r="K51" s="211">
        <v>0.24</v>
      </c>
      <c r="L51" s="211">
        <v>0.24</v>
      </c>
      <c r="M51" s="211">
        <v>1.1100000000000001</v>
      </c>
      <c r="N51" s="211">
        <v>2.2920000000000007</v>
      </c>
    </row>
    <row r="52" spans="1:14" s="199" customFormat="1" ht="15" customHeight="1">
      <c r="A52" s="209" t="s">
        <v>11</v>
      </c>
      <c r="B52" s="211">
        <v>0.14299999999999999</v>
      </c>
      <c r="C52" s="211">
        <v>0.216</v>
      </c>
      <c r="D52" s="211">
        <v>0.219</v>
      </c>
      <c r="E52" s="211">
        <v>0.222</v>
      </c>
      <c r="F52" s="211">
        <v>0.22500000000000001</v>
      </c>
      <c r="G52" s="211">
        <v>0.22800000000000001</v>
      </c>
      <c r="H52" s="211">
        <v>0.23100000000000001</v>
      </c>
      <c r="I52" s="211">
        <v>0.23400000000000001</v>
      </c>
      <c r="J52" s="211">
        <v>0.23699999999999999</v>
      </c>
      <c r="K52" s="211">
        <v>0.24</v>
      </c>
      <c r="L52" s="211">
        <v>0.24</v>
      </c>
      <c r="M52" s="211">
        <v>1.1100000000000001</v>
      </c>
      <c r="N52" s="211">
        <v>2.2920000000000007</v>
      </c>
    </row>
    <row r="53" spans="1:14" s="199" customFormat="1" ht="15" customHeight="1">
      <c r="A53" s="208"/>
      <c r="B53" s="212"/>
      <c r="C53" s="212"/>
      <c r="D53" s="212"/>
      <c r="E53" s="213"/>
      <c r="F53" s="213"/>
      <c r="G53" s="213"/>
      <c r="H53" s="213"/>
      <c r="I53" s="213"/>
      <c r="J53" s="213"/>
      <c r="K53" s="213"/>
      <c r="L53" s="214"/>
      <c r="M53" s="214"/>
      <c r="N53" s="214"/>
    </row>
    <row r="54" spans="1:14" s="199" customFormat="1" ht="15" customHeight="1">
      <c r="A54" s="208" t="s">
        <v>194</v>
      </c>
      <c r="B54" s="212"/>
      <c r="C54" s="212"/>
      <c r="D54" s="212"/>
      <c r="E54" s="213"/>
      <c r="F54" s="213"/>
      <c r="G54" s="213"/>
      <c r="H54" s="213"/>
      <c r="I54" s="213"/>
      <c r="J54" s="213"/>
      <c r="K54" s="213"/>
      <c r="L54" s="214"/>
      <c r="M54" s="214"/>
      <c r="N54" s="214"/>
    </row>
    <row r="55" spans="1:14" s="199" customFormat="1" ht="15" customHeight="1">
      <c r="A55" s="209" t="s">
        <v>116</v>
      </c>
      <c r="B55" s="211">
        <v>3.5999999999999997E-2</v>
      </c>
      <c r="C55" s="211">
        <v>4.8000000000000001E-2</v>
      </c>
      <c r="D55" s="211">
        <v>4.2999999999999997E-2</v>
      </c>
      <c r="E55" s="211">
        <v>3.9E-2</v>
      </c>
      <c r="F55" s="211">
        <v>3.5000000000000003E-2</v>
      </c>
      <c r="G55" s="211">
        <v>3.2000000000000001E-2</v>
      </c>
      <c r="H55" s="211">
        <v>2.9000000000000001E-2</v>
      </c>
      <c r="I55" s="211">
        <v>2.5999999999999999E-2</v>
      </c>
      <c r="J55" s="211">
        <v>2.3E-2</v>
      </c>
      <c r="K55" s="211">
        <v>2.1000000000000001E-2</v>
      </c>
      <c r="L55" s="211">
        <v>1.9E-2</v>
      </c>
      <c r="M55" s="211">
        <v>0.19700000000000001</v>
      </c>
      <c r="N55" s="211">
        <v>0.315</v>
      </c>
    </row>
    <row r="56" spans="1:14" s="199" customFormat="1" ht="15" customHeight="1">
      <c r="A56" s="209" t="s">
        <v>11</v>
      </c>
      <c r="B56" s="211">
        <v>3.5999999999999997E-2</v>
      </c>
      <c r="C56" s="211">
        <v>4.8000000000000001E-2</v>
      </c>
      <c r="D56" s="211">
        <v>4.2999999999999997E-2</v>
      </c>
      <c r="E56" s="211">
        <v>3.9E-2</v>
      </c>
      <c r="F56" s="211">
        <v>3.5000000000000003E-2</v>
      </c>
      <c r="G56" s="211">
        <v>3.2000000000000001E-2</v>
      </c>
      <c r="H56" s="211">
        <v>2.9000000000000001E-2</v>
      </c>
      <c r="I56" s="211">
        <v>2.5999999999999999E-2</v>
      </c>
      <c r="J56" s="211">
        <v>2.3E-2</v>
      </c>
      <c r="K56" s="211">
        <v>2.1000000000000001E-2</v>
      </c>
      <c r="L56" s="211">
        <v>1.9E-2</v>
      </c>
      <c r="M56" s="211">
        <v>0.19700000000000001</v>
      </c>
      <c r="N56" s="211">
        <v>0.315</v>
      </c>
    </row>
    <row r="57" spans="1:14" s="199" customFormat="1" ht="15" customHeight="1">
      <c r="A57" s="208"/>
      <c r="B57" s="211"/>
      <c r="C57" s="211"/>
      <c r="D57" s="211"/>
      <c r="E57" s="211"/>
      <c r="F57" s="211"/>
      <c r="G57" s="211"/>
      <c r="H57" s="211"/>
      <c r="I57" s="211"/>
      <c r="J57" s="211"/>
      <c r="K57" s="211"/>
      <c r="L57" s="211"/>
      <c r="M57" s="211"/>
      <c r="N57" s="211"/>
    </row>
    <row r="58" spans="1:14" s="199" customFormat="1" ht="29.1" customHeight="1">
      <c r="A58" s="223" t="s">
        <v>195</v>
      </c>
      <c r="B58" s="211"/>
      <c r="C58" s="211"/>
      <c r="D58" s="211"/>
      <c r="E58" s="211"/>
      <c r="F58" s="211"/>
      <c r="G58" s="211"/>
      <c r="H58" s="211"/>
      <c r="I58" s="211"/>
      <c r="J58" s="211"/>
      <c r="K58" s="211"/>
      <c r="L58" s="211"/>
      <c r="M58" s="211"/>
      <c r="N58" s="211"/>
    </row>
    <row r="59" spans="1:14" s="199" customFormat="1" ht="15" customHeight="1">
      <c r="A59" s="209" t="s">
        <v>116</v>
      </c>
      <c r="B59" s="211">
        <v>0</v>
      </c>
      <c r="C59" s="211">
        <v>0</v>
      </c>
      <c r="D59" s="211">
        <v>0</v>
      </c>
      <c r="E59" s="211">
        <v>79.286000000000001</v>
      </c>
      <c r="F59" s="211">
        <v>79.286000000000001</v>
      </c>
      <c r="G59" s="211">
        <v>79.286000000000001</v>
      </c>
      <c r="H59" s="211">
        <v>79.286000000000001</v>
      </c>
      <c r="I59" s="211">
        <v>79.286000000000001</v>
      </c>
      <c r="J59" s="211">
        <v>79.286000000000001</v>
      </c>
      <c r="K59" s="211">
        <v>79.286000000000001</v>
      </c>
      <c r="L59" s="211">
        <v>79.286000000000001</v>
      </c>
      <c r="M59" s="211">
        <v>237.858</v>
      </c>
      <c r="N59" s="211">
        <v>634.28800000000001</v>
      </c>
    </row>
    <row r="60" spans="1:14" s="199" customFormat="1" ht="15" customHeight="1">
      <c r="A60" s="209" t="s">
        <v>11</v>
      </c>
      <c r="B60" s="211">
        <v>0</v>
      </c>
      <c r="C60" s="211">
        <v>0</v>
      </c>
      <c r="D60" s="211">
        <v>0</v>
      </c>
      <c r="E60" s="211">
        <v>0</v>
      </c>
      <c r="F60" s="211">
        <v>0</v>
      </c>
      <c r="G60" s="211">
        <v>0</v>
      </c>
      <c r="H60" s="211">
        <v>0</v>
      </c>
      <c r="I60" s="211">
        <v>0</v>
      </c>
      <c r="J60" s="211">
        <v>0</v>
      </c>
      <c r="K60" s="211">
        <v>0</v>
      </c>
      <c r="L60" s="211">
        <v>0</v>
      </c>
      <c r="M60" s="211">
        <v>0</v>
      </c>
      <c r="N60" s="211">
        <v>0</v>
      </c>
    </row>
    <row r="61" spans="1:14" s="199" customFormat="1" ht="15" customHeight="1">
      <c r="A61" s="208"/>
      <c r="B61" s="211"/>
      <c r="C61" s="211"/>
      <c r="D61" s="211"/>
      <c r="E61" s="211"/>
      <c r="F61" s="211"/>
      <c r="G61" s="211"/>
      <c r="H61" s="211"/>
      <c r="I61" s="211"/>
      <c r="J61" s="211"/>
      <c r="K61" s="211"/>
      <c r="L61" s="211"/>
      <c r="M61" s="211"/>
      <c r="N61" s="211"/>
    </row>
    <row r="62" spans="1:14" s="199" customFormat="1" ht="30.95" customHeight="1">
      <c r="A62" s="223" t="s">
        <v>196</v>
      </c>
      <c r="B62" s="211"/>
      <c r="C62" s="211"/>
      <c r="D62" s="211"/>
      <c r="E62" s="211"/>
      <c r="F62" s="211"/>
      <c r="G62" s="211"/>
      <c r="H62" s="211"/>
      <c r="I62" s="211"/>
      <c r="J62" s="211"/>
      <c r="K62" s="211"/>
      <c r="L62" s="211"/>
      <c r="M62" s="211"/>
      <c r="N62" s="211"/>
    </row>
    <row r="63" spans="1:14" s="199" customFormat="1" ht="15" customHeight="1">
      <c r="A63" s="209" t="s">
        <v>116</v>
      </c>
      <c r="B63" s="211">
        <v>1.8859999999999999</v>
      </c>
      <c r="C63" s="211">
        <v>3.35</v>
      </c>
      <c r="D63" s="211">
        <v>3.35</v>
      </c>
      <c r="E63" s="211">
        <v>3.35</v>
      </c>
      <c r="F63" s="211">
        <v>3.35</v>
      </c>
      <c r="G63" s="211">
        <v>3.35</v>
      </c>
      <c r="H63" s="211">
        <v>3.35</v>
      </c>
      <c r="I63" s="211">
        <v>3.35</v>
      </c>
      <c r="J63" s="211">
        <v>3.35</v>
      </c>
      <c r="K63" s="211">
        <v>3.35</v>
      </c>
      <c r="L63" s="211">
        <v>3.35</v>
      </c>
      <c r="M63" s="211">
        <v>16.75</v>
      </c>
      <c r="N63" s="211">
        <v>33.5</v>
      </c>
    </row>
    <row r="64" spans="1:14" s="199" customFormat="1" ht="15" customHeight="1">
      <c r="A64" s="209" t="s">
        <v>11</v>
      </c>
      <c r="B64" s="211">
        <v>0</v>
      </c>
      <c r="C64" s="211">
        <v>0</v>
      </c>
      <c r="D64" s="211">
        <v>0</v>
      </c>
      <c r="E64" s="211">
        <v>0</v>
      </c>
      <c r="F64" s="211">
        <v>0</v>
      </c>
      <c r="G64" s="211">
        <v>0</v>
      </c>
      <c r="H64" s="211">
        <v>0</v>
      </c>
      <c r="I64" s="211">
        <v>0</v>
      </c>
      <c r="J64" s="211">
        <v>0</v>
      </c>
      <c r="K64" s="211">
        <v>0</v>
      </c>
      <c r="L64" s="211">
        <v>0</v>
      </c>
      <c r="M64" s="211">
        <v>0</v>
      </c>
      <c r="N64" s="211">
        <v>0</v>
      </c>
    </row>
    <row r="65" spans="1:14" s="199" customFormat="1" ht="15" customHeight="1">
      <c r="A65" s="208"/>
      <c r="B65" s="212"/>
      <c r="C65" s="212"/>
      <c r="D65" s="212"/>
      <c r="E65" s="213"/>
      <c r="F65" s="213"/>
      <c r="G65" s="213"/>
      <c r="H65" s="213"/>
      <c r="I65" s="213"/>
      <c r="J65" s="213"/>
      <c r="K65" s="213"/>
      <c r="L65" s="214"/>
      <c r="M65" s="214"/>
      <c r="N65" s="214"/>
    </row>
    <row r="66" spans="1:14" s="199" customFormat="1" ht="15" customHeight="1">
      <c r="A66" s="208" t="s">
        <v>131</v>
      </c>
      <c r="B66" s="212"/>
      <c r="C66" s="212"/>
      <c r="D66" s="212"/>
      <c r="E66" s="213"/>
      <c r="F66" s="213"/>
      <c r="G66" s="213"/>
      <c r="H66" s="213"/>
      <c r="I66" s="213"/>
      <c r="J66" s="213"/>
      <c r="K66" s="213"/>
      <c r="L66" s="214"/>
      <c r="M66" s="214"/>
      <c r="N66" s="214"/>
    </row>
    <row r="67" spans="1:14" s="199" customFormat="1" ht="15" customHeight="1">
      <c r="A67" s="209" t="s">
        <v>116</v>
      </c>
      <c r="B67" s="211">
        <v>0</v>
      </c>
      <c r="C67" s="211">
        <v>0</v>
      </c>
      <c r="D67" s="211">
        <v>0</v>
      </c>
      <c r="E67" s="211">
        <v>0</v>
      </c>
      <c r="F67" s="211">
        <v>0</v>
      </c>
      <c r="G67" s="211">
        <v>0</v>
      </c>
      <c r="H67" s="211">
        <v>0</v>
      </c>
      <c r="I67" s="211">
        <v>0</v>
      </c>
      <c r="J67" s="211">
        <v>0</v>
      </c>
      <c r="K67" s="211">
        <v>0</v>
      </c>
      <c r="L67" s="211">
        <v>0</v>
      </c>
      <c r="M67" s="211">
        <v>0</v>
      </c>
      <c r="N67" s="211">
        <v>0</v>
      </c>
    </row>
    <row r="68" spans="1:14" s="199" customFormat="1" ht="15" customHeight="1">
      <c r="A68" s="209" t="s">
        <v>11</v>
      </c>
      <c r="B68" s="211">
        <v>1.1539999999999999</v>
      </c>
      <c r="C68" s="211">
        <v>1.278</v>
      </c>
      <c r="D68" s="211">
        <v>0.97199999999999998</v>
      </c>
      <c r="E68" s="211">
        <v>0.64400000000000002</v>
      </c>
      <c r="F68" s="211">
        <v>0.432</v>
      </c>
      <c r="G68" s="211">
        <v>0.20899999999999999</v>
      </c>
      <c r="H68" s="211">
        <v>2.5999999999999999E-2</v>
      </c>
      <c r="I68" s="211">
        <v>-0.124</v>
      </c>
      <c r="J68" s="211">
        <v>-0.26100000000000001</v>
      </c>
      <c r="K68" s="211">
        <v>-0.374</v>
      </c>
      <c r="L68" s="211">
        <v>-0.47899999999999998</v>
      </c>
      <c r="M68" s="211">
        <v>3.5350000000000001</v>
      </c>
      <c r="N68" s="211">
        <v>2.323</v>
      </c>
    </row>
    <row r="69" spans="1:14" s="199" customFormat="1" ht="15" customHeight="1">
      <c r="A69" s="209"/>
      <c r="B69" s="211"/>
      <c r="C69" s="211"/>
      <c r="D69" s="211"/>
      <c r="E69" s="211"/>
      <c r="F69" s="211"/>
      <c r="G69" s="211"/>
      <c r="H69" s="211"/>
      <c r="I69" s="211"/>
      <c r="J69" s="211"/>
      <c r="K69" s="211"/>
      <c r="L69" s="211"/>
      <c r="M69" s="211"/>
      <c r="N69" s="211"/>
    </row>
    <row r="70" spans="1:14" s="199" customFormat="1" ht="15" customHeight="1">
      <c r="A70" s="208" t="s">
        <v>134</v>
      </c>
      <c r="B70" s="212"/>
      <c r="C70" s="212"/>
      <c r="D70" s="212"/>
      <c r="E70" s="213"/>
      <c r="F70" s="213"/>
      <c r="G70" s="213"/>
      <c r="H70" s="213"/>
      <c r="I70" s="213"/>
      <c r="J70" s="213"/>
      <c r="K70" s="213"/>
      <c r="L70" s="214"/>
      <c r="M70" s="214"/>
      <c r="N70" s="214"/>
    </row>
    <row r="71" spans="1:14" s="199" customFormat="1" ht="15" customHeight="1">
      <c r="A71" s="209" t="s">
        <v>116</v>
      </c>
      <c r="B71" s="211">
        <v>0</v>
      </c>
      <c r="C71" s="211">
        <v>-6.0000000000000001E-3</v>
      </c>
      <c r="D71" s="211">
        <v>-6.0000000000000001E-3</v>
      </c>
      <c r="E71" s="211">
        <v>-7.0000000000000001E-3</v>
      </c>
      <c r="F71" s="211">
        <v>-7.0000000000000001E-3</v>
      </c>
      <c r="G71" s="211">
        <v>-6.0000000000000001E-3</v>
      </c>
      <c r="H71" s="211">
        <v>-8.0000000000000002E-3</v>
      </c>
      <c r="I71" s="211">
        <v>-7.0000000000000001E-3</v>
      </c>
      <c r="J71" s="211">
        <v>-8.0000000000000002E-3</v>
      </c>
      <c r="K71" s="211">
        <v>-7.0000000000000001E-3</v>
      </c>
      <c r="L71" s="211">
        <v>-6.0000000000000001E-3</v>
      </c>
      <c r="M71" s="211">
        <v>-3.2000000000000001E-2</v>
      </c>
      <c r="N71" s="211">
        <v>-6.8000000000000005E-2</v>
      </c>
    </row>
    <row r="72" spans="1:14" s="199" customFormat="1" ht="15" customHeight="1">
      <c r="A72" s="209" t="s">
        <v>11</v>
      </c>
      <c r="B72" s="211">
        <v>0</v>
      </c>
      <c r="C72" s="211">
        <v>-0.05</v>
      </c>
      <c r="D72" s="211">
        <v>-4.3999999999999997E-2</v>
      </c>
      <c r="E72" s="211">
        <v>-4.1000000000000002E-2</v>
      </c>
      <c r="F72" s="211">
        <v>-3.5000000000000003E-2</v>
      </c>
      <c r="G72" s="211">
        <v>-2.9000000000000001E-2</v>
      </c>
      <c r="H72" s="211">
        <v>-2.5000000000000001E-2</v>
      </c>
      <c r="I72" s="211">
        <v>-0.02</v>
      </c>
      <c r="J72" s="211">
        <v>-1.4E-2</v>
      </c>
      <c r="K72" s="211">
        <v>-8.0000000000000002E-3</v>
      </c>
      <c r="L72" s="211">
        <v>-7.0000000000000001E-3</v>
      </c>
      <c r="M72" s="211">
        <v>-0.19900000000000001</v>
      </c>
      <c r="N72" s="211">
        <v>-0.27300000000000002</v>
      </c>
    </row>
    <row r="73" spans="1:14" s="199" customFormat="1" ht="15" customHeight="1">
      <c r="A73" s="209"/>
      <c r="B73" s="212"/>
      <c r="C73" s="212"/>
      <c r="D73" s="212"/>
      <c r="E73" s="213"/>
      <c r="F73" s="213"/>
      <c r="G73" s="213"/>
      <c r="H73" s="213"/>
      <c r="I73" s="213"/>
      <c r="J73" s="213"/>
      <c r="K73" s="213"/>
      <c r="L73" s="214"/>
      <c r="M73" s="214"/>
      <c r="N73" s="214"/>
    </row>
    <row r="74" spans="1:14" s="199" customFormat="1" ht="15" customHeight="1">
      <c r="A74" s="199" t="s">
        <v>0</v>
      </c>
      <c r="B74" s="212"/>
      <c r="C74" s="212"/>
      <c r="D74" s="212"/>
      <c r="E74" s="213"/>
      <c r="F74" s="213"/>
      <c r="G74" s="213"/>
      <c r="H74" s="213"/>
      <c r="I74" s="213"/>
      <c r="J74" s="213"/>
      <c r="K74" s="213"/>
      <c r="L74" s="214"/>
      <c r="M74" s="214"/>
      <c r="N74" s="214"/>
    </row>
    <row r="75" spans="1:14" s="199" customFormat="1" ht="15" customHeight="1">
      <c r="A75" s="209" t="s">
        <v>116</v>
      </c>
      <c r="B75" s="211">
        <v>15.563000000000001</v>
      </c>
      <c r="C75" s="211">
        <v>147.65899999999999</v>
      </c>
      <c r="D75" s="211">
        <v>160.327</v>
      </c>
      <c r="E75" s="211">
        <v>249.59</v>
      </c>
      <c r="F75" s="211">
        <v>256.31</v>
      </c>
      <c r="G75" s="211">
        <v>263.25599999999997</v>
      </c>
      <c r="H75" s="211">
        <v>283.41199999999998</v>
      </c>
      <c r="I75" s="211">
        <v>289.86399999999998</v>
      </c>
      <c r="J75" s="211">
        <v>300.80399999999997</v>
      </c>
      <c r="K75" s="211">
        <v>309.45800000000003</v>
      </c>
      <c r="L75" s="211">
        <v>318.88400000000001</v>
      </c>
      <c r="M75" s="211">
        <v>1077.1420000000001</v>
      </c>
      <c r="N75" s="211">
        <v>2579.5639999999999</v>
      </c>
    </row>
    <row r="76" spans="1:14" s="199" customFormat="1" ht="15" customHeight="1">
      <c r="A76" s="210" t="s">
        <v>11</v>
      </c>
      <c r="B76" s="215">
        <v>11.166</v>
      </c>
      <c r="C76" s="215">
        <v>131.20500000000001</v>
      </c>
      <c r="D76" s="215">
        <v>153.40700000000001</v>
      </c>
      <c r="E76" s="215">
        <v>164.005</v>
      </c>
      <c r="F76" s="215">
        <v>171.89500000000001</v>
      </c>
      <c r="G76" s="215">
        <v>179.57</v>
      </c>
      <c r="H76" s="215">
        <v>200.053</v>
      </c>
      <c r="I76" s="215">
        <v>206.63200000000001</v>
      </c>
      <c r="J76" s="215">
        <v>217.376</v>
      </c>
      <c r="K76" s="215">
        <v>226.15</v>
      </c>
      <c r="L76" s="215">
        <v>235.52600000000001</v>
      </c>
      <c r="M76" s="215">
        <v>800.08199999999999</v>
      </c>
      <c r="N76" s="215">
        <v>1885.819</v>
      </c>
    </row>
    <row r="77" spans="1:14" s="199" customFormat="1" ht="15" customHeight="1">
      <c r="A77" s="209"/>
      <c r="B77" s="211"/>
      <c r="C77" s="211"/>
      <c r="D77" s="211"/>
      <c r="E77" s="211"/>
      <c r="F77" s="211"/>
      <c r="G77" s="211"/>
      <c r="H77" s="211"/>
      <c r="I77" s="211"/>
      <c r="J77" s="211"/>
      <c r="K77" s="211"/>
      <c r="L77" s="211"/>
      <c r="M77" s="211"/>
      <c r="N77" s="211"/>
    </row>
    <row r="78" spans="1:14" s="199" customFormat="1" ht="15" customHeight="1">
      <c r="A78" s="224" t="s">
        <v>199</v>
      </c>
      <c r="B78" s="211"/>
      <c r="C78" s="211"/>
      <c r="D78" s="211"/>
      <c r="E78" s="211"/>
      <c r="F78" s="211"/>
      <c r="G78" s="211"/>
      <c r="H78" s="211"/>
      <c r="I78" s="211"/>
      <c r="J78" s="211"/>
      <c r="K78" s="211"/>
      <c r="L78" s="211"/>
      <c r="M78" s="211"/>
      <c r="N78" s="211"/>
    </row>
    <row r="79" spans="1:14" s="199" customFormat="1" ht="15" customHeight="1"/>
    <row r="80" spans="1:14" ht="15" customHeight="1">
      <c r="A80" s="103" t="s">
        <v>47</v>
      </c>
    </row>
    <row r="81" ht="15" customHeight="1"/>
    <row r="82" ht="15" customHeight="1"/>
    <row r="83" ht="15" customHeight="1"/>
    <row r="84" ht="15" customHeight="1"/>
    <row r="85" ht="15" customHeight="1"/>
    <row r="86" ht="15" customHeight="1"/>
    <row r="87" ht="15" customHeight="1"/>
    <row r="88" ht="15" customHeight="1"/>
    <row r="89" ht="15" customHeight="1"/>
    <row r="90" ht="15" customHeight="1"/>
    <row r="91" ht="15" customHeight="1"/>
    <row r="92" ht="15" customHeight="1"/>
    <row r="93" ht="15" customHeight="1"/>
    <row r="94" ht="15" customHeight="1"/>
    <row r="95" ht="15" customHeight="1"/>
    <row r="96" ht="15" customHeight="1"/>
    <row r="97" ht="15" customHeight="1"/>
    <row r="98" ht="15" customHeight="1"/>
    <row r="99" ht="15" customHeight="1"/>
    <row r="100" ht="15" customHeight="1"/>
    <row r="101" ht="15" customHeight="1"/>
    <row r="102" ht="15" customHeight="1"/>
    <row r="103" ht="15" customHeight="1"/>
    <row r="104" ht="15" customHeight="1"/>
    <row r="105" ht="15" customHeight="1"/>
    <row r="106" ht="15" customHeight="1"/>
    <row r="107" ht="15" customHeight="1"/>
    <row r="108" ht="15" customHeight="1"/>
    <row r="109" ht="15" customHeight="1"/>
    <row r="110" ht="15" customHeight="1"/>
    <row r="111" ht="15" customHeight="1"/>
    <row r="112" ht="15" customHeight="1"/>
    <row r="113" ht="15" customHeight="1"/>
    <row r="114" ht="15" customHeight="1"/>
    <row r="115" ht="15" customHeight="1"/>
    <row r="116" ht="15" customHeight="1"/>
    <row r="117" ht="15" customHeight="1"/>
    <row r="118" ht="15" customHeight="1"/>
    <row r="119" ht="15" customHeight="1"/>
    <row r="120" ht="15" customHeight="1"/>
    <row r="121" ht="15" customHeight="1"/>
    <row r="122" ht="15" customHeight="1"/>
    <row r="123" ht="15" customHeight="1"/>
    <row r="124" ht="15" customHeight="1"/>
    <row r="125" ht="15" customHeight="1"/>
    <row r="126" ht="15" customHeight="1"/>
    <row r="127" ht="15" customHeight="1"/>
    <row r="128" ht="15" customHeight="1"/>
    <row r="129" ht="15" customHeight="1"/>
    <row r="130" ht="15" customHeight="1"/>
    <row r="131" ht="15" customHeight="1"/>
    <row r="132" ht="15" customHeight="1"/>
    <row r="133" ht="15" customHeight="1"/>
    <row r="134" ht="15" customHeight="1"/>
    <row r="135" ht="15" customHeight="1"/>
    <row r="136" ht="15" customHeight="1"/>
    <row r="137" ht="15" customHeight="1"/>
    <row r="138" ht="15" customHeight="1"/>
    <row r="139" ht="15" customHeight="1"/>
    <row r="140" ht="15" customHeight="1"/>
    <row r="141" ht="15" customHeight="1"/>
    <row r="142" ht="15" customHeight="1"/>
    <row r="143" ht="15" customHeight="1"/>
    <row r="144" ht="15" customHeight="1"/>
    <row r="145" ht="15" customHeight="1"/>
    <row r="146" ht="15" customHeight="1"/>
    <row r="147" ht="15" customHeight="1"/>
    <row r="148" ht="15" customHeight="1"/>
    <row r="149" ht="15" customHeight="1"/>
    <row r="150" ht="15" customHeight="1"/>
    <row r="151" ht="15" customHeight="1"/>
    <row r="152" ht="15" customHeight="1"/>
    <row r="153" ht="15" customHeight="1"/>
    <row r="154" ht="15" customHeight="1"/>
    <row r="155" ht="15" customHeight="1"/>
    <row r="156" ht="15" customHeight="1"/>
    <row r="157" ht="15" customHeight="1"/>
    <row r="158" ht="15" customHeight="1"/>
    <row r="159" ht="15" customHeight="1"/>
    <row r="160" ht="15" customHeight="1"/>
    <row r="161" ht="15" customHeight="1"/>
    <row r="162" ht="15" customHeight="1"/>
    <row r="163" ht="15" customHeight="1"/>
    <row r="164" ht="15" customHeight="1"/>
    <row r="165" ht="15" customHeight="1"/>
    <row r="166" ht="15" customHeight="1"/>
    <row r="167" ht="15" customHeight="1"/>
    <row r="168" ht="15" customHeight="1"/>
    <row r="169" ht="15" customHeight="1"/>
    <row r="170" ht="15" customHeight="1"/>
    <row r="171" ht="15" customHeight="1"/>
    <row r="172" ht="15" customHeight="1"/>
    <row r="173" ht="15" customHeight="1"/>
    <row r="174" ht="15" customHeight="1"/>
    <row r="175" ht="15" customHeight="1"/>
    <row r="176" ht="15" customHeight="1"/>
    <row r="177" ht="15" customHeight="1"/>
    <row r="178" ht="15" customHeight="1"/>
    <row r="179" ht="15" customHeight="1"/>
    <row r="180" ht="15" customHeight="1"/>
    <row r="181" ht="15" customHeight="1"/>
    <row r="182" ht="15" customHeight="1"/>
    <row r="183" ht="15" customHeight="1"/>
    <row r="184" ht="15" customHeight="1"/>
    <row r="185" ht="15" customHeight="1"/>
    <row r="186" ht="15" customHeight="1"/>
    <row r="187" ht="15" customHeight="1"/>
    <row r="188" ht="15" customHeight="1"/>
    <row r="189" ht="15" customHeight="1"/>
    <row r="190" ht="15" customHeight="1"/>
    <row r="191" ht="15" customHeight="1"/>
    <row r="192" ht="15" customHeight="1"/>
    <row r="193" ht="15" customHeight="1"/>
    <row r="194" ht="15" customHeight="1"/>
    <row r="195" ht="15" customHeight="1"/>
    <row r="196" ht="15" customHeight="1"/>
    <row r="197" ht="15" customHeight="1"/>
    <row r="198" ht="15" customHeight="1"/>
    <row r="199" ht="15" customHeight="1"/>
    <row r="200" ht="15" customHeight="1"/>
    <row r="201" ht="15" customHeight="1"/>
    <row r="202" ht="15" customHeight="1"/>
    <row r="203" ht="15" customHeight="1"/>
    <row r="204" ht="15" customHeight="1"/>
    <row r="205" ht="15" customHeight="1"/>
    <row r="206" ht="15" customHeight="1"/>
    <row r="207" ht="15" customHeight="1"/>
    <row r="208" ht="15" customHeight="1"/>
    <row r="209" ht="15" customHeight="1"/>
    <row r="210" ht="15" customHeight="1"/>
    <row r="211" ht="15" customHeight="1"/>
    <row r="212" ht="15" customHeight="1"/>
    <row r="213" ht="15" customHeight="1"/>
    <row r="214" ht="15" customHeight="1"/>
    <row r="215" ht="15" customHeight="1"/>
    <row r="216" ht="15" customHeight="1"/>
    <row r="217" ht="15" customHeight="1"/>
    <row r="218" ht="15" customHeight="1"/>
    <row r="219" ht="15" customHeight="1"/>
    <row r="220" ht="15" customHeight="1"/>
    <row r="221" ht="15" customHeight="1"/>
    <row r="222" ht="15" customHeight="1"/>
    <row r="223" ht="15" customHeight="1"/>
    <row r="224" ht="15" customHeight="1"/>
    <row r="225" ht="15" customHeight="1"/>
    <row r="226" ht="15" customHeight="1"/>
    <row r="227" ht="15" customHeight="1"/>
    <row r="228" ht="15" customHeight="1"/>
    <row r="229" ht="15" customHeight="1"/>
    <row r="230" ht="15" customHeight="1"/>
    <row r="231" ht="15" customHeight="1"/>
    <row r="232" ht="15" customHeight="1"/>
    <row r="233" ht="15" customHeight="1"/>
    <row r="234" ht="15" customHeight="1"/>
    <row r="235" ht="15" customHeight="1"/>
    <row r="236" ht="15" customHeight="1"/>
    <row r="237" ht="15" customHeight="1"/>
    <row r="238" ht="15" customHeight="1"/>
    <row r="239" ht="15" customHeight="1"/>
    <row r="240" ht="15" customHeight="1"/>
    <row r="241" ht="15" customHeight="1"/>
    <row r="242" ht="15" customHeight="1"/>
    <row r="243" ht="15" customHeight="1"/>
    <row r="244" ht="15" customHeight="1"/>
    <row r="245" ht="15" customHeight="1"/>
    <row r="246" ht="15" customHeight="1"/>
    <row r="247" ht="15" customHeight="1"/>
    <row r="248" ht="15" customHeight="1"/>
    <row r="249" ht="15" customHeight="1"/>
    <row r="250" ht="15" customHeight="1"/>
    <row r="251" ht="15" customHeight="1"/>
    <row r="252" ht="15" customHeight="1"/>
    <row r="253" ht="15" customHeight="1"/>
    <row r="254" ht="15" customHeight="1"/>
    <row r="255" ht="15" customHeight="1"/>
    <row r="256" ht="15" customHeight="1"/>
    <row r="257" ht="15" customHeight="1"/>
    <row r="258" ht="15" customHeight="1"/>
    <row r="259" ht="15" customHeight="1"/>
    <row r="260" ht="15" customHeight="1"/>
    <row r="261" ht="15" customHeight="1"/>
    <row r="262" ht="15" customHeight="1"/>
    <row r="263" ht="15" customHeight="1"/>
    <row r="264" ht="15" customHeight="1"/>
    <row r="265" ht="15" customHeight="1"/>
    <row r="266" ht="15" customHeight="1"/>
    <row r="267" ht="15" customHeight="1"/>
    <row r="268" ht="15" customHeight="1"/>
    <row r="269" ht="15" customHeight="1"/>
    <row r="270" ht="15" customHeight="1"/>
    <row r="271" ht="15" customHeight="1"/>
    <row r="272" ht="15" customHeight="1"/>
    <row r="273" ht="15" customHeight="1"/>
    <row r="274" ht="15" customHeight="1"/>
    <row r="275" ht="15" customHeight="1"/>
    <row r="276" ht="15" customHeight="1"/>
    <row r="277" ht="15" customHeight="1"/>
    <row r="278" ht="15" customHeight="1"/>
    <row r="279" ht="15" customHeight="1"/>
    <row r="280" ht="15" customHeight="1"/>
    <row r="281" ht="15" customHeight="1"/>
    <row r="282" ht="15" customHeight="1"/>
    <row r="283" ht="15" customHeight="1"/>
    <row r="284" ht="15" customHeight="1"/>
    <row r="285" ht="15" customHeight="1"/>
    <row r="286" ht="15" customHeight="1"/>
    <row r="287" ht="15" customHeight="1"/>
    <row r="288" ht="15" customHeight="1"/>
    <row r="289" ht="15" customHeight="1"/>
    <row r="290" ht="15" customHeight="1"/>
    <row r="291" ht="15" customHeight="1"/>
    <row r="292" ht="15" customHeight="1"/>
    <row r="293" ht="15" customHeight="1"/>
    <row r="294" ht="15" customHeight="1"/>
    <row r="295" ht="15" customHeight="1"/>
    <row r="296" ht="15" customHeight="1"/>
    <row r="297" ht="15" customHeight="1"/>
    <row r="298" ht="15" customHeight="1"/>
    <row r="299" ht="15" customHeight="1"/>
    <row r="300" ht="15" customHeight="1"/>
    <row r="301" ht="15" customHeight="1"/>
    <row r="302" ht="15" customHeight="1"/>
    <row r="303" ht="15" customHeight="1"/>
    <row r="304" ht="15" customHeight="1"/>
    <row r="305" ht="15" customHeight="1"/>
    <row r="306" ht="15" customHeight="1"/>
    <row r="307" ht="15" customHeight="1"/>
    <row r="308" ht="15" customHeight="1"/>
    <row r="309" ht="15" customHeight="1"/>
    <row r="310" ht="15" customHeight="1"/>
    <row r="311" ht="15" customHeight="1"/>
    <row r="312" ht="15" customHeight="1"/>
    <row r="313" ht="15" customHeight="1"/>
    <row r="314" ht="15" customHeight="1"/>
    <row r="315" ht="15" customHeight="1"/>
    <row r="316" ht="15" customHeight="1"/>
    <row r="317" ht="15" customHeight="1"/>
    <row r="318" ht="15" customHeight="1"/>
    <row r="319" ht="15" customHeight="1"/>
    <row r="320" ht="15" customHeight="1"/>
    <row r="321" ht="15" customHeight="1"/>
    <row r="322" ht="15" customHeight="1"/>
    <row r="323" ht="15" customHeight="1"/>
    <row r="324" ht="15" customHeight="1"/>
    <row r="325" ht="15" customHeight="1"/>
    <row r="326" ht="15" customHeight="1"/>
    <row r="327" ht="15" customHeight="1"/>
    <row r="328" ht="15" customHeight="1"/>
    <row r="329" ht="15" customHeight="1"/>
    <row r="330" ht="15" customHeight="1"/>
    <row r="331" ht="15" customHeight="1"/>
    <row r="332" ht="15" customHeight="1"/>
    <row r="333" ht="15" customHeight="1"/>
    <row r="334" ht="15" customHeight="1"/>
    <row r="335" ht="15" customHeight="1"/>
    <row r="336" ht="15" customHeight="1"/>
    <row r="337" ht="15" customHeight="1"/>
    <row r="338" ht="15" customHeight="1"/>
    <row r="339" ht="15" customHeight="1"/>
    <row r="340" ht="15" customHeight="1"/>
    <row r="341" ht="15" customHeight="1"/>
    <row r="342" ht="15" customHeight="1"/>
    <row r="343" ht="15" customHeight="1"/>
    <row r="344" ht="15" customHeight="1"/>
    <row r="345" ht="15" customHeight="1"/>
    <row r="346" ht="15" customHeight="1"/>
    <row r="347" ht="15" customHeight="1"/>
    <row r="348" ht="15" customHeight="1"/>
    <row r="349" ht="15" customHeight="1"/>
    <row r="350" ht="15" customHeight="1"/>
    <row r="351" ht="15" customHeight="1"/>
    <row r="352" ht="15" customHeight="1"/>
    <row r="353" ht="15" customHeight="1"/>
    <row r="354" ht="15" customHeight="1"/>
    <row r="355" ht="15" customHeight="1"/>
    <row r="356" ht="15" customHeight="1"/>
    <row r="357" ht="15" customHeight="1"/>
    <row r="358" ht="15" customHeight="1"/>
    <row r="359" ht="15" customHeight="1"/>
    <row r="360" ht="15" customHeight="1"/>
    <row r="361" ht="15" customHeight="1"/>
    <row r="362" ht="15" customHeight="1"/>
    <row r="363" ht="15" customHeight="1"/>
    <row r="364" ht="15" customHeight="1"/>
    <row r="365" ht="15" customHeight="1"/>
    <row r="366" ht="15" customHeight="1"/>
    <row r="367" ht="15" customHeight="1"/>
    <row r="368" ht="15" customHeight="1"/>
    <row r="369" ht="15" customHeight="1"/>
    <row r="370" ht="15" customHeight="1"/>
    <row r="371" ht="15" customHeight="1"/>
    <row r="372" ht="15" customHeight="1"/>
    <row r="373" ht="15" customHeight="1"/>
    <row r="374" ht="15" customHeight="1"/>
    <row r="375" ht="15" customHeight="1"/>
    <row r="376" ht="15" customHeight="1"/>
    <row r="377" ht="15" customHeight="1"/>
    <row r="378" ht="15" customHeight="1"/>
    <row r="379" ht="15" customHeight="1"/>
    <row r="380" ht="15" customHeight="1"/>
    <row r="381" ht="15" customHeight="1"/>
    <row r="382" ht="15" customHeight="1"/>
    <row r="383" ht="15" customHeight="1"/>
    <row r="384" ht="15" customHeight="1"/>
    <row r="385" ht="15" customHeight="1"/>
    <row r="386" ht="15" customHeight="1"/>
    <row r="387" ht="15" customHeight="1"/>
    <row r="388" ht="15" customHeight="1"/>
    <row r="389" ht="15" customHeight="1"/>
    <row r="390" ht="15" customHeight="1"/>
    <row r="391" ht="15" customHeight="1"/>
    <row r="392" ht="15" customHeight="1"/>
    <row r="393" ht="15" customHeight="1"/>
    <row r="394" ht="15" customHeight="1"/>
    <row r="395" ht="15" customHeight="1"/>
    <row r="396" ht="15" customHeight="1"/>
    <row r="397" ht="15" customHeight="1"/>
    <row r="398" ht="15" customHeight="1"/>
    <row r="399" ht="15" customHeight="1"/>
    <row r="400" ht="15" customHeight="1"/>
    <row r="401" ht="15" customHeight="1"/>
    <row r="402" ht="15" customHeight="1"/>
    <row r="403" ht="15" customHeight="1"/>
    <row r="404" ht="15" customHeight="1"/>
    <row r="405" ht="15" customHeight="1"/>
    <row r="406" ht="15" customHeight="1"/>
    <row r="407" ht="15" customHeight="1"/>
    <row r="408" ht="15" customHeight="1"/>
    <row r="409" ht="15" customHeight="1"/>
    <row r="410" ht="15" customHeight="1"/>
    <row r="411" ht="15" customHeight="1"/>
    <row r="412" ht="15" customHeight="1"/>
    <row r="413" ht="15" customHeight="1"/>
    <row r="414" ht="15" customHeight="1"/>
    <row r="415" ht="15" customHeight="1"/>
    <row r="416" ht="15" customHeight="1"/>
    <row r="417" ht="15" customHeight="1"/>
    <row r="418" ht="15" customHeight="1"/>
    <row r="419" ht="15" customHeight="1"/>
    <row r="420" ht="15" customHeight="1"/>
    <row r="421" ht="15" customHeight="1"/>
    <row r="422" ht="15" customHeight="1"/>
    <row r="423" ht="15" customHeight="1"/>
    <row r="424" ht="15" customHeight="1"/>
    <row r="425" ht="15" customHeight="1"/>
    <row r="426" ht="15" customHeight="1"/>
    <row r="427" ht="15" customHeight="1"/>
    <row r="428" ht="15" customHeight="1"/>
    <row r="429" ht="15" customHeight="1"/>
    <row r="430" ht="15" customHeight="1"/>
    <row r="431" ht="15" customHeight="1"/>
    <row r="432" ht="15" customHeight="1"/>
    <row r="433" ht="15" customHeight="1"/>
    <row r="434" ht="15" customHeight="1"/>
    <row r="435" ht="15" customHeight="1"/>
    <row r="436" ht="15" customHeight="1"/>
    <row r="437" ht="15" customHeight="1"/>
    <row r="438" ht="15" customHeight="1"/>
    <row r="439" ht="15" customHeight="1"/>
    <row r="440" ht="15" customHeight="1"/>
    <row r="441" ht="15" customHeight="1"/>
    <row r="442" ht="15" customHeight="1"/>
    <row r="443" ht="15" customHeight="1"/>
    <row r="444" ht="15" customHeight="1"/>
    <row r="445" ht="15" customHeight="1"/>
    <row r="446" ht="15" customHeight="1"/>
    <row r="447" ht="15" customHeight="1"/>
    <row r="448" ht="15" customHeight="1"/>
    <row r="449" ht="15" customHeight="1"/>
    <row r="450" ht="15" customHeight="1"/>
    <row r="451" ht="15" customHeight="1"/>
    <row r="452" ht="15" customHeight="1"/>
    <row r="453" ht="15" customHeight="1"/>
    <row r="454" ht="15" customHeight="1"/>
    <row r="455" ht="15" customHeight="1"/>
    <row r="456" ht="15" customHeight="1"/>
    <row r="457" ht="15" customHeight="1"/>
    <row r="458" ht="15" customHeight="1"/>
    <row r="459" ht="15" customHeight="1"/>
    <row r="460" ht="15" customHeight="1"/>
    <row r="461" ht="15" customHeight="1"/>
    <row r="462" ht="15" customHeight="1"/>
    <row r="463" ht="15" customHeight="1"/>
    <row r="464" ht="15" customHeight="1"/>
    <row r="465" ht="15" customHeight="1"/>
    <row r="466" ht="15" customHeight="1"/>
    <row r="467" ht="15" customHeight="1"/>
    <row r="468" ht="15" customHeight="1"/>
    <row r="469" ht="15" customHeight="1"/>
    <row r="470" ht="15" customHeight="1"/>
    <row r="471" ht="15" customHeight="1"/>
    <row r="472" ht="15" customHeight="1"/>
    <row r="473" ht="15" customHeight="1"/>
    <row r="474" ht="15" customHeight="1"/>
    <row r="475" ht="15" customHeight="1"/>
    <row r="476" ht="15" customHeight="1"/>
    <row r="477" ht="15" customHeight="1"/>
    <row r="478" ht="15" customHeight="1"/>
    <row r="479" ht="15" customHeight="1"/>
    <row r="480" ht="15" customHeight="1"/>
    <row r="481" ht="15" customHeight="1"/>
    <row r="482" ht="15" customHeight="1"/>
    <row r="483" ht="15" customHeight="1"/>
    <row r="484" ht="15" customHeight="1"/>
    <row r="485" ht="15" customHeight="1"/>
    <row r="486" ht="15" customHeight="1"/>
    <row r="487" ht="15" customHeight="1"/>
    <row r="488" ht="15" customHeight="1"/>
    <row r="489" ht="15" customHeight="1"/>
    <row r="490" ht="15" customHeight="1"/>
    <row r="491" ht="15" customHeight="1"/>
    <row r="492" ht="15" customHeight="1"/>
    <row r="493" ht="15" customHeight="1"/>
    <row r="494" ht="15" customHeight="1"/>
    <row r="495" ht="15" customHeight="1"/>
    <row r="496" ht="15" customHeight="1"/>
    <row r="497" ht="15" customHeight="1"/>
    <row r="498" ht="15" customHeight="1"/>
    <row r="499" ht="15" customHeight="1"/>
    <row r="500" ht="15" customHeight="1"/>
    <row r="501" ht="15" customHeight="1"/>
    <row r="502" ht="15" customHeight="1"/>
    <row r="503" ht="15" customHeight="1"/>
    <row r="504" ht="15" customHeight="1"/>
    <row r="505" ht="15" customHeight="1"/>
    <row r="506" ht="15" customHeight="1"/>
    <row r="507" ht="15" customHeight="1"/>
    <row r="508" ht="15" customHeight="1"/>
    <row r="509" ht="15" customHeight="1"/>
    <row r="510" ht="15" customHeight="1"/>
    <row r="511" ht="15" customHeight="1"/>
    <row r="512" ht="15" customHeight="1"/>
    <row r="513" ht="15" customHeight="1"/>
    <row r="514" ht="15" customHeight="1"/>
    <row r="515" ht="15" customHeight="1"/>
    <row r="516" ht="15" customHeight="1"/>
    <row r="517" ht="15" customHeight="1"/>
    <row r="518" ht="15" customHeight="1"/>
    <row r="519" ht="15" customHeight="1"/>
    <row r="520" ht="15" customHeight="1"/>
    <row r="521" ht="15" customHeight="1"/>
    <row r="522" ht="15" customHeight="1"/>
    <row r="523" ht="15" customHeight="1"/>
    <row r="524" ht="15" customHeight="1"/>
    <row r="525" ht="15" customHeight="1"/>
    <row r="526" ht="15" customHeight="1"/>
    <row r="527" ht="15" customHeight="1"/>
    <row r="528" ht="15" customHeight="1"/>
    <row r="529" ht="15" customHeight="1"/>
    <row r="530" ht="15" customHeight="1"/>
    <row r="531" ht="15" customHeight="1"/>
    <row r="532" ht="15" customHeight="1"/>
    <row r="533" ht="15" customHeight="1"/>
    <row r="534" ht="15" customHeight="1"/>
    <row r="535" ht="15" customHeight="1"/>
    <row r="536" ht="15" customHeight="1"/>
    <row r="537" ht="15" customHeight="1"/>
    <row r="538" ht="15" customHeight="1"/>
    <row r="539" ht="15" customHeight="1"/>
    <row r="540" ht="15" customHeight="1"/>
    <row r="541" ht="15" customHeight="1"/>
    <row r="542" ht="15" customHeight="1"/>
    <row r="543" ht="15" customHeight="1"/>
    <row r="544" ht="15" customHeight="1"/>
    <row r="545" ht="15" customHeight="1"/>
    <row r="546" ht="15" customHeight="1"/>
    <row r="547" ht="15" customHeight="1"/>
    <row r="548" ht="15" customHeight="1"/>
    <row r="549" ht="15" customHeight="1"/>
    <row r="550" ht="15" customHeight="1"/>
    <row r="551" ht="15" customHeight="1"/>
    <row r="552" ht="15" customHeight="1"/>
    <row r="553" ht="15" customHeight="1"/>
    <row r="554" ht="15" customHeight="1"/>
    <row r="555" ht="15" customHeight="1"/>
    <row r="556" ht="15" customHeight="1"/>
    <row r="557" ht="15" customHeight="1"/>
    <row r="558" ht="15" customHeight="1"/>
    <row r="559" ht="15" customHeight="1"/>
    <row r="560" ht="15" customHeight="1"/>
    <row r="561" ht="15" customHeight="1"/>
    <row r="562" ht="15" customHeight="1"/>
    <row r="563" ht="15" customHeight="1"/>
    <row r="564" ht="15" customHeight="1"/>
    <row r="565" ht="15" customHeight="1"/>
    <row r="566" ht="15" customHeight="1"/>
    <row r="567" ht="15" customHeight="1"/>
    <row r="568" ht="15" customHeight="1"/>
    <row r="569" ht="15" customHeight="1"/>
    <row r="570" ht="15" customHeight="1"/>
    <row r="571" ht="15" customHeight="1"/>
    <row r="572" ht="15" customHeight="1"/>
    <row r="573" ht="15" customHeight="1"/>
    <row r="574" ht="15" customHeight="1"/>
    <row r="575" ht="15" customHeight="1"/>
    <row r="576" ht="15" customHeight="1"/>
    <row r="577" ht="15" customHeight="1"/>
    <row r="578" ht="15" customHeight="1"/>
    <row r="579" ht="15" customHeight="1"/>
    <row r="580" ht="15" customHeight="1"/>
    <row r="581" ht="15" customHeight="1"/>
    <row r="582" ht="15" customHeight="1"/>
    <row r="583" ht="15" customHeight="1"/>
    <row r="584" ht="15" customHeight="1"/>
    <row r="585" ht="15" customHeight="1"/>
    <row r="586" ht="15" customHeight="1"/>
    <row r="587" ht="15" customHeight="1"/>
    <row r="588" ht="15" customHeight="1"/>
    <row r="589" ht="15" customHeight="1"/>
    <row r="590" ht="15" customHeight="1"/>
    <row r="591" ht="15" customHeight="1"/>
    <row r="592" ht="15" customHeight="1"/>
    <row r="593" ht="15" customHeight="1"/>
    <row r="594" ht="15" customHeight="1"/>
    <row r="595" ht="15" customHeight="1"/>
    <row r="596" ht="15" customHeight="1"/>
    <row r="597" ht="15" customHeight="1"/>
    <row r="598" ht="15" customHeight="1"/>
    <row r="599" ht="15" customHeight="1"/>
    <row r="600" ht="15" customHeight="1"/>
    <row r="601" ht="15" customHeight="1"/>
    <row r="602" ht="15" customHeight="1"/>
    <row r="603" ht="15" customHeight="1"/>
    <row r="604" ht="15" customHeight="1"/>
    <row r="605" ht="15" customHeight="1"/>
    <row r="606" ht="15" customHeight="1"/>
    <row r="607" ht="15" customHeight="1"/>
    <row r="608" ht="15" customHeight="1"/>
    <row r="609" ht="15" customHeight="1"/>
    <row r="610" ht="15" customHeight="1"/>
    <row r="611" ht="15" customHeight="1"/>
    <row r="612" ht="15" customHeight="1"/>
    <row r="613" ht="15" customHeight="1"/>
    <row r="614" ht="15" customHeight="1"/>
    <row r="615" ht="15" customHeight="1"/>
    <row r="616" ht="15" customHeight="1"/>
    <row r="617" ht="15" customHeight="1"/>
    <row r="618" ht="15" customHeight="1"/>
    <row r="619" ht="15" customHeight="1"/>
    <row r="620" ht="15" customHeight="1"/>
    <row r="621" ht="15" customHeight="1"/>
    <row r="622" ht="15" customHeight="1"/>
    <row r="623" ht="15" customHeight="1"/>
    <row r="624" ht="15" customHeight="1"/>
    <row r="625" ht="15" customHeight="1"/>
    <row r="626" ht="15" customHeight="1"/>
    <row r="627" ht="15" customHeight="1"/>
    <row r="628" ht="15" customHeight="1"/>
    <row r="629" ht="15" customHeight="1"/>
    <row r="630" ht="15" customHeight="1"/>
    <row r="631" ht="15" customHeight="1"/>
    <row r="632" ht="15" customHeight="1"/>
    <row r="633" ht="15" customHeight="1"/>
    <row r="634" ht="15" customHeight="1"/>
    <row r="635" ht="15" customHeight="1"/>
    <row r="636" ht="15" customHeight="1"/>
    <row r="637" ht="15" customHeight="1"/>
    <row r="638" ht="15" customHeight="1"/>
    <row r="639" ht="15" customHeight="1"/>
    <row r="640" ht="15" customHeight="1"/>
    <row r="641" ht="15" customHeight="1"/>
    <row r="642" ht="15" customHeight="1"/>
    <row r="643" ht="15" customHeight="1"/>
    <row r="644" ht="15" customHeight="1"/>
    <row r="645" ht="15" customHeight="1"/>
    <row r="646" ht="15" customHeight="1"/>
    <row r="647" ht="15" customHeight="1"/>
    <row r="648" ht="15" customHeight="1"/>
    <row r="649" ht="15" customHeight="1"/>
    <row r="650" ht="15" customHeight="1"/>
    <row r="651" ht="15" customHeight="1"/>
    <row r="652" ht="15" customHeight="1"/>
    <row r="653" ht="15" customHeight="1"/>
    <row r="654" ht="15" customHeight="1"/>
    <row r="655" ht="15" customHeight="1"/>
    <row r="656" ht="15" customHeight="1"/>
    <row r="657" ht="15" customHeight="1"/>
    <row r="658" ht="15" customHeight="1"/>
    <row r="659" ht="15" customHeight="1"/>
    <row r="660" ht="15" customHeight="1"/>
    <row r="661" ht="15" customHeight="1"/>
    <row r="662" ht="15" customHeight="1"/>
    <row r="663" ht="15" customHeight="1"/>
    <row r="664" ht="15" customHeight="1"/>
    <row r="665" ht="15" customHeight="1"/>
    <row r="666" ht="15" customHeight="1"/>
    <row r="667" ht="15" customHeight="1"/>
    <row r="668" ht="15" customHeight="1"/>
    <row r="669" ht="15" customHeight="1"/>
    <row r="670" ht="15" customHeight="1"/>
    <row r="671" ht="15" customHeight="1"/>
    <row r="672" ht="15" customHeight="1"/>
    <row r="673" ht="15" customHeight="1"/>
    <row r="674" ht="15" customHeight="1"/>
    <row r="675" ht="15" customHeight="1"/>
    <row r="676" ht="15" customHeight="1"/>
    <row r="677" ht="15" customHeight="1"/>
    <row r="678" ht="15" customHeight="1"/>
    <row r="679" ht="15" customHeight="1"/>
    <row r="680" ht="15" customHeight="1"/>
    <row r="681" ht="15" customHeight="1"/>
    <row r="682" ht="15" customHeight="1"/>
    <row r="683" ht="15" customHeight="1"/>
    <row r="684" ht="15" customHeight="1"/>
    <row r="685" ht="15" customHeight="1"/>
    <row r="686" ht="15" customHeight="1"/>
    <row r="687" ht="15" customHeight="1"/>
    <row r="688" ht="15" customHeight="1"/>
    <row r="689" ht="15" customHeight="1"/>
    <row r="690" ht="15" customHeight="1"/>
    <row r="691" ht="15" customHeight="1"/>
    <row r="692" ht="15" customHeight="1"/>
    <row r="693" ht="15" customHeight="1"/>
    <row r="694" ht="15" customHeight="1"/>
    <row r="695" ht="15" customHeight="1"/>
    <row r="696" ht="15" customHeight="1"/>
    <row r="697" ht="15" customHeight="1"/>
    <row r="698" ht="15" customHeight="1"/>
    <row r="699" ht="15" customHeight="1"/>
    <row r="700" ht="15" customHeight="1"/>
    <row r="701" ht="15" customHeight="1"/>
    <row r="702" ht="15" customHeight="1"/>
    <row r="703" ht="15" customHeight="1"/>
    <row r="704" ht="15" customHeight="1"/>
    <row r="705" ht="15" customHeight="1"/>
    <row r="706" ht="15" customHeight="1"/>
    <row r="707" ht="15" customHeight="1"/>
    <row r="708" ht="15" customHeight="1"/>
    <row r="709" ht="15" customHeight="1"/>
    <row r="710" ht="15" customHeight="1"/>
    <row r="711" ht="15" customHeight="1"/>
    <row r="712" ht="15" customHeight="1"/>
    <row r="713" ht="15" customHeight="1"/>
    <row r="714" ht="15" customHeight="1"/>
    <row r="715" ht="15" customHeight="1"/>
    <row r="716" ht="15" customHeight="1"/>
    <row r="717" ht="15" customHeight="1"/>
    <row r="718" ht="15" customHeight="1"/>
    <row r="719" ht="15" customHeight="1"/>
    <row r="720" ht="15" customHeight="1"/>
    <row r="721" ht="15" customHeight="1"/>
    <row r="722" ht="15" customHeight="1"/>
    <row r="723" ht="15" customHeight="1"/>
    <row r="724" ht="15" customHeight="1"/>
    <row r="725" ht="15" customHeight="1"/>
    <row r="726" ht="15" customHeight="1"/>
    <row r="727" ht="15" customHeight="1"/>
    <row r="728" ht="15" customHeight="1"/>
    <row r="729" ht="15" customHeight="1"/>
    <row r="730" ht="15" customHeight="1"/>
    <row r="731" ht="15" customHeight="1"/>
    <row r="732" ht="15" customHeight="1"/>
    <row r="733" ht="15" customHeight="1"/>
    <row r="734" ht="15" customHeight="1"/>
    <row r="735" ht="15" customHeight="1"/>
    <row r="736" ht="15" customHeight="1"/>
    <row r="737" ht="15" customHeight="1"/>
    <row r="738" ht="15" customHeight="1"/>
    <row r="739" ht="15" customHeight="1"/>
    <row r="740" ht="15" customHeight="1"/>
    <row r="741" ht="15" customHeight="1"/>
    <row r="742" ht="15" customHeight="1"/>
    <row r="743" ht="15" customHeight="1"/>
    <row r="744" ht="15" customHeight="1"/>
    <row r="745" ht="15" customHeight="1"/>
    <row r="746" ht="15" customHeight="1"/>
    <row r="747" ht="15" customHeight="1"/>
    <row r="748" ht="15" customHeight="1"/>
    <row r="749" ht="15" customHeight="1"/>
    <row r="750" ht="15" customHeight="1"/>
    <row r="751" ht="15" customHeight="1"/>
    <row r="752" ht="15" customHeight="1"/>
    <row r="753" ht="15" customHeight="1"/>
    <row r="754" ht="15" customHeight="1"/>
    <row r="755" ht="15" customHeight="1"/>
    <row r="756" ht="15" customHeight="1"/>
    <row r="757" ht="15" customHeight="1"/>
    <row r="758" ht="15" customHeight="1"/>
    <row r="759" ht="15" customHeight="1"/>
    <row r="760" ht="15" customHeight="1"/>
    <row r="761" ht="15" customHeight="1"/>
    <row r="762" ht="15" customHeight="1"/>
    <row r="763" ht="15" customHeight="1"/>
    <row r="764" ht="15" customHeight="1"/>
    <row r="765" ht="15" customHeight="1"/>
    <row r="766" ht="15" customHeight="1"/>
    <row r="767" ht="15" customHeight="1"/>
    <row r="768" ht="15" customHeight="1"/>
    <row r="769" ht="15" customHeight="1"/>
    <row r="770" ht="15" customHeight="1"/>
    <row r="771" ht="15" customHeight="1"/>
    <row r="772" ht="15" customHeight="1"/>
    <row r="773" ht="15" customHeight="1"/>
    <row r="774" ht="15" customHeight="1"/>
    <row r="775" ht="15" customHeight="1"/>
    <row r="776" ht="15" customHeight="1"/>
    <row r="777" ht="15" customHeight="1"/>
    <row r="778" ht="15" customHeight="1"/>
    <row r="779" ht="15" customHeight="1"/>
    <row r="780" ht="15" customHeight="1"/>
    <row r="781" ht="15" customHeight="1"/>
    <row r="782" ht="15" customHeight="1"/>
    <row r="783" ht="15" customHeight="1"/>
    <row r="784" ht="15" customHeight="1"/>
    <row r="785" ht="15" customHeight="1"/>
    <row r="786" ht="15" customHeight="1"/>
    <row r="787" ht="15" customHeight="1"/>
    <row r="788" ht="15" customHeight="1"/>
    <row r="789" ht="15" customHeight="1"/>
    <row r="790" ht="15" customHeight="1"/>
    <row r="791" ht="15" customHeight="1"/>
    <row r="792" ht="15" customHeight="1"/>
    <row r="793" ht="15" customHeight="1"/>
    <row r="794" ht="15" customHeight="1"/>
    <row r="795" ht="15" customHeight="1"/>
    <row r="796" ht="15" customHeight="1"/>
    <row r="797" ht="15" customHeight="1"/>
    <row r="798" ht="15" customHeight="1"/>
    <row r="799" ht="15" customHeight="1"/>
    <row r="800" ht="15" customHeight="1"/>
    <row r="801" ht="15" customHeight="1"/>
    <row r="802" ht="15" customHeight="1"/>
    <row r="803" ht="15" customHeight="1"/>
    <row r="804" ht="15" customHeight="1"/>
    <row r="805" ht="15" customHeight="1"/>
    <row r="806" ht="15" customHeight="1"/>
    <row r="807" ht="15" customHeight="1"/>
    <row r="808" ht="15" customHeight="1"/>
    <row r="809" ht="15" customHeight="1"/>
    <row r="810" ht="15" customHeight="1"/>
    <row r="811" ht="15" customHeight="1"/>
    <row r="812" ht="15" customHeight="1"/>
    <row r="813" ht="15" customHeight="1"/>
    <row r="814" ht="15" customHeight="1"/>
    <row r="815" ht="15" customHeight="1"/>
    <row r="816" ht="15" customHeight="1"/>
    <row r="817" ht="15" customHeight="1"/>
    <row r="818" ht="15" customHeight="1"/>
    <row r="819" ht="15" customHeight="1"/>
    <row r="820" ht="15" customHeight="1"/>
    <row r="821" ht="15" customHeight="1"/>
    <row r="822" ht="15" customHeight="1"/>
    <row r="823" ht="15" customHeight="1"/>
    <row r="824" ht="15" customHeight="1"/>
    <row r="825" ht="15" customHeight="1"/>
    <row r="826" ht="15" customHeight="1"/>
    <row r="827" ht="15" customHeight="1"/>
    <row r="828" ht="15" customHeight="1"/>
    <row r="829" ht="15" customHeight="1"/>
    <row r="830" ht="15" customHeight="1"/>
    <row r="831" ht="15" customHeight="1"/>
    <row r="832" ht="15" customHeight="1"/>
    <row r="833" ht="15" customHeight="1"/>
    <row r="834" ht="15" customHeight="1"/>
    <row r="835" ht="15" customHeight="1"/>
    <row r="836" ht="15" customHeight="1"/>
    <row r="837" ht="15" customHeight="1"/>
    <row r="838" ht="15" customHeight="1"/>
    <row r="839" ht="15" customHeight="1"/>
    <row r="840" ht="15" customHeight="1"/>
    <row r="841" ht="15" customHeight="1"/>
    <row r="842" ht="15" customHeight="1"/>
    <row r="843" ht="15" customHeight="1"/>
    <row r="844" ht="15" customHeight="1"/>
    <row r="845" ht="15" customHeight="1"/>
    <row r="846" ht="15" customHeight="1"/>
    <row r="847" ht="15" customHeight="1"/>
    <row r="848" ht="15" customHeight="1"/>
    <row r="849" ht="15" customHeight="1"/>
    <row r="850" ht="15" customHeight="1"/>
    <row r="851" ht="15" customHeight="1"/>
    <row r="852" ht="15" customHeight="1"/>
    <row r="853" ht="15" customHeight="1"/>
    <row r="854" ht="15" customHeight="1"/>
    <row r="855" ht="15" customHeight="1"/>
    <row r="856" ht="15" customHeight="1"/>
    <row r="857" ht="15" customHeight="1"/>
    <row r="858" ht="15" customHeight="1"/>
    <row r="859" ht="15" customHeight="1"/>
    <row r="860" ht="15" customHeight="1"/>
    <row r="861" ht="15" customHeight="1"/>
    <row r="862" ht="15" customHeight="1"/>
  </sheetData>
  <mergeCells count="4">
    <mergeCell ref="A4:N4"/>
    <mergeCell ref="M7:N7"/>
    <mergeCell ref="M8:M9"/>
    <mergeCell ref="N8:N9"/>
  </mergeCells>
  <hyperlinks>
    <hyperlink ref="A2" r:id="rId1" xr:uid="{03466AFE-0B22-463D-8930-4A789C34C77A}"/>
    <hyperlink ref="A80" location="Contents!A1" display="Back to Table of Contents" xr:uid="{00859F0C-8C47-E545-BFD9-E806B085CA48}"/>
  </hyperlinks>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00333F-90B5-4366-93BB-74B814CA9C15}">
  <sheetPr codeName="Sheet6"/>
  <dimension ref="A1:P54"/>
  <sheetViews>
    <sheetView tabSelected="1" topLeftCell="A4" zoomScale="85" zoomScaleNormal="85" workbookViewId="0">
      <selection activeCell="P22" sqref="P22"/>
    </sheetView>
  </sheetViews>
  <sheetFormatPr defaultColWidth="8.88671875" defaultRowHeight="15"/>
  <cols>
    <col min="1" max="1" width="22" customWidth="1"/>
  </cols>
  <sheetData>
    <row r="1" spans="1:15">
      <c r="A1" s="161" t="s">
        <v>84</v>
      </c>
    </row>
    <row r="2" spans="1:15">
      <c r="A2" s="220" t="s">
        <v>93</v>
      </c>
    </row>
    <row r="4" spans="1:15" ht="30" customHeight="1">
      <c r="A4" s="232" t="s">
        <v>48</v>
      </c>
      <c r="B4" s="232"/>
      <c r="C4" s="232"/>
      <c r="D4" s="232"/>
      <c r="E4" s="232"/>
      <c r="F4" s="232"/>
      <c r="G4" s="232"/>
      <c r="H4" s="232"/>
      <c r="I4" s="232"/>
      <c r="J4" s="232"/>
      <c r="K4" s="232"/>
      <c r="L4" s="232"/>
      <c r="M4" s="232"/>
      <c r="N4" s="232"/>
      <c r="O4" s="232"/>
    </row>
    <row r="5" spans="1:15" ht="15.75">
      <c r="A5" s="110"/>
      <c r="B5" s="109"/>
      <c r="C5" s="111"/>
      <c r="D5" s="109"/>
      <c r="E5" s="111"/>
      <c r="F5" s="109"/>
      <c r="G5" s="109"/>
      <c r="H5" s="109"/>
      <c r="I5" s="109"/>
      <c r="J5" s="109"/>
      <c r="K5" s="109"/>
      <c r="L5" s="109"/>
      <c r="M5" s="109"/>
      <c r="N5" s="109"/>
      <c r="O5" s="109"/>
    </row>
    <row r="6" spans="1:15" ht="17.25">
      <c r="A6" s="1"/>
      <c r="B6" s="139"/>
      <c r="C6" s="139"/>
      <c r="D6" s="139"/>
      <c r="E6" s="139"/>
      <c r="F6" s="139"/>
      <c r="G6" s="139"/>
      <c r="H6" s="139"/>
      <c r="I6" s="139"/>
      <c r="J6" s="139"/>
      <c r="K6" s="139"/>
      <c r="L6" s="139"/>
      <c r="M6" s="139"/>
      <c r="N6" s="233" t="s">
        <v>0</v>
      </c>
      <c r="O6" s="233"/>
    </row>
    <row r="7" spans="1:15" ht="30">
      <c r="A7" s="112"/>
      <c r="B7" s="140" t="s">
        <v>74</v>
      </c>
      <c r="C7" s="5">
        <v>2024</v>
      </c>
      <c r="D7" s="5">
        <v>2025</v>
      </c>
      <c r="E7" s="5">
        <v>2026</v>
      </c>
      <c r="F7" s="5">
        <v>2027</v>
      </c>
      <c r="G7" s="5">
        <v>2028</v>
      </c>
      <c r="H7" s="5">
        <v>2029</v>
      </c>
      <c r="I7" s="5">
        <v>2030</v>
      </c>
      <c r="J7" s="5">
        <v>2031</v>
      </c>
      <c r="K7" s="5">
        <v>2032</v>
      </c>
      <c r="L7" s="5">
        <v>2033</v>
      </c>
      <c r="M7" s="5">
        <v>2034</v>
      </c>
      <c r="N7" s="140" t="s">
        <v>75</v>
      </c>
      <c r="O7" s="140" t="s">
        <v>76</v>
      </c>
    </row>
    <row r="8" spans="1:15" ht="15.75">
      <c r="A8" s="14"/>
      <c r="B8" s="234" t="s">
        <v>15</v>
      </c>
      <c r="C8" s="234"/>
      <c r="D8" s="234"/>
      <c r="E8" s="234"/>
      <c r="F8" s="234"/>
      <c r="G8" s="234"/>
      <c r="H8" s="234"/>
      <c r="I8" s="234"/>
      <c r="J8" s="234"/>
      <c r="K8" s="234"/>
      <c r="L8" s="234"/>
      <c r="M8" s="234"/>
      <c r="N8" s="234"/>
      <c r="O8" s="234"/>
    </row>
    <row r="9" spans="1:15" ht="15.75">
      <c r="A9" s="7" t="s">
        <v>6</v>
      </c>
      <c r="B9" s="109"/>
      <c r="C9" s="109"/>
      <c r="D9" s="109"/>
      <c r="E9" s="109"/>
      <c r="F9" s="109"/>
      <c r="G9" s="109"/>
      <c r="H9" s="109"/>
      <c r="I9" s="109"/>
      <c r="J9" s="109"/>
      <c r="K9" s="109"/>
      <c r="L9" s="109"/>
      <c r="M9" s="109"/>
      <c r="N9" s="109"/>
      <c r="O9" s="109"/>
    </row>
    <row r="10" spans="1:15">
      <c r="A10" s="17" t="s">
        <v>7</v>
      </c>
      <c r="B10" s="34">
        <v>2176.4810000000002</v>
      </c>
      <c r="C10" s="34">
        <v>2469</v>
      </c>
      <c r="D10" s="34">
        <v>2520.36</v>
      </c>
      <c r="E10" s="34">
        <v>2788.6729999999998</v>
      </c>
      <c r="F10" s="34">
        <v>3031.4430000000002</v>
      </c>
      <c r="G10" s="34">
        <v>3123.694</v>
      </c>
      <c r="H10" s="34">
        <v>3251.116</v>
      </c>
      <c r="I10" s="34">
        <v>3380.623</v>
      </c>
      <c r="J10" s="34">
        <v>3511.3330000000001</v>
      </c>
      <c r="K10" s="34">
        <v>3634.2420000000002</v>
      </c>
      <c r="L10" s="34">
        <v>3792.5070000000001</v>
      </c>
      <c r="M10" s="34">
        <v>3972.681</v>
      </c>
      <c r="N10" s="34">
        <v>14715.286</v>
      </c>
      <c r="O10" s="34">
        <v>33006.671999999999</v>
      </c>
    </row>
    <row r="11" spans="1:15">
      <c r="A11" s="17" t="s">
        <v>8</v>
      </c>
      <c r="B11" s="34">
        <v>1614.454</v>
      </c>
      <c r="C11" s="34">
        <v>1663.451</v>
      </c>
      <c r="D11" s="34">
        <v>1734.414</v>
      </c>
      <c r="E11" s="34">
        <v>1811.6869999999999</v>
      </c>
      <c r="F11" s="34">
        <v>1884.4380000000001</v>
      </c>
      <c r="G11" s="34">
        <v>1960.191</v>
      </c>
      <c r="H11" s="34">
        <v>2039.181</v>
      </c>
      <c r="I11" s="34">
        <v>2120.6680000000001</v>
      </c>
      <c r="J11" s="34">
        <v>2205.232</v>
      </c>
      <c r="K11" s="34">
        <v>2291.4090000000001</v>
      </c>
      <c r="L11" s="34">
        <v>2378.5569999999998</v>
      </c>
      <c r="M11" s="34">
        <v>2465.8270000000002</v>
      </c>
      <c r="N11" s="34">
        <v>9429.9110000000001</v>
      </c>
      <c r="O11" s="34">
        <v>20891.603999999999</v>
      </c>
    </row>
    <row r="12" spans="1:15">
      <c r="A12" s="17" t="s">
        <v>9</v>
      </c>
      <c r="B12" s="34">
        <v>419.584</v>
      </c>
      <c r="C12" s="34">
        <v>568.70699999999999</v>
      </c>
      <c r="D12" s="34">
        <v>494.09399999999999</v>
      </c>
      <c r="E12" s="34">
        <v>491.44299999999998</v>
      </c>
      <c r="F12" s="34">
        <v>484.14299999999997</v>
      </c>
      <c r="G12" s="34">
        <v>490.702</v>
      </c>
      <c r="H12" s="34">
        <v>500.90499999999997</v>
      </c>
      <c r="I12" s="34">
        <v>510.59699999999998</v>
      </c>
      <c r="J12" s="34">
        <v>518.66499999999996</v>
      </c>
      <c r="K12" s="34">
        <v>519.16700000000003</v>
      </c>
      <c r="L12" s="34">
        <v>533.44899999999996</v>
      </c>
      <c r="M12" s="34">
        <v>550.78700000000003</v>
      </c>
      <c r="N12" s="34">
        <v>2461.2869999999998</v>
      </c>
      <c r="O12" s="34">
        <v>5093.9520000000002</v>
      </c>
    </row>
    <row r="13" spans="1:15">
      <c r="A13" s="17" t="s">
        <v>3</v>
      </c>
      <c r="B13" s="114">
        <v>228.76499999999999</v>
      </c>
      <c r="C13" s="114">
        <v>233.84800000000001</v>
      </c>
      <c r="D13" s="114">
        <v>247.26300000000001</v>
      </c>
      <c r="E13" s="114">
        <v>258.77100000000002</v>
      </c>
      <c r="F13" s="114">
        <v>282.51900000000001</v>
      </c>
      <c r="G13" s="114">
        <v>295.55099999999999</v>
      </c>
      <c r="H13" s="114">
        <v>355.38200000000001</v>
      </c>
      <c r="I13" s="114">
        <v>402.31799999999998</v>
      </c>
      <c r="J13" s="114">
        <v>420.71600000000001</v>
      </c>
      <c r="K13" s="114">
        <v>444.91699999999997</v>
      </c>
      <c r="L13" s="114">
        <v>463.70299999999997</v>
      </c>
      <c r="M13" s="114">
        <v>485.149</v>
      </c>
      <c r="N13" s="114">
        <v>1439.4860000000001</v>
      </c>
      <c r="O13" s="114">
        <v>3656.2890000000002</v>
      </c>
    </row>
    <row r="14" spans="1:15" ht="15.75">
      <c r="A14" s="20" t="s">
        <v>0</v>
      </c>
      <c r="B14" s="115">
        <v>4439.2839999999997</v>
      </c>
      <c r="C14" s="115">
        <v>4935.0060000000003</v>
      </c>
      <c r="D14" s="115">
        <v>4996.1310000000003</v>
      </c>
      <c r="E14" s="115">
        <v>5350.5739999999996</v>
      </c>
      <c r="F14" s="115">
        <v>5682.5429999999997</v>
      </c>
      <c r="G14" s="115">
        <v>5870.1379999999999</v>
      </c>
      <c r="H14" s="115">
        <v>6146.5839999999998</v>
      </c>
      <c r="I14" s="115">
        <v>6414.2060000000001</v>
      </c>
      <c r="J14" s="115">
        <v>6655.9459999999999</v>
      </c>
      <c r="K14" s="115">
        <v>6889.7349999999997</v>
      </c>
      <c r="L14" s="115">
        <v>7168.2160000000003</v>
      </c>
      <c r="M14" s="115">
        <v>7474.4440000000004</v>
      </c>
      <c r="N14" s="115">
        <v>28045.97</v>
      </c>
      <c r="O14" s="115">
        <v>62648.517</v>
      </c>
    </row>
    <row r="15" spans="1:15">
      <c r="A15" s="22" t="s">
        <v>10</v>
      </c>
      <c r="B15" s="34">
        <v>3245.529</v>
      </c>
      <c r="C15" s="34">
        <v>3706.3029999999999</v>
      </c>
      <c r="D15" s="34">
        <v>3711.2379999999998</v>
      </c>
      <c r="E15" s="34">
        <v>4013.1460000000002</v>
      </c>
      <c r="F15" s="34">
        <v>4295.0870000000004</v>
      </c>
      <c r="G15" s="34">
        <v>4429.7359999999999</v>
      </c>
      <c r="H15" s="34">
        <v>4650.45</v>
      </c>
      <c r="I15" s="34">
        <v>4859.7910000000002</v>
      </c>
      <c r="J15" s="34">
        <v>5040.6279999999997</v>
      </c>
      <c r="K15" s="34">
        <v>5212.5219999999999</v>
      </c>
      <c r="L15" s="34">
        <v>5428.5169999999998</v>
      </c>
      <c r="M15" s="34">
        <v>5671.5169999999998</v>
      </c>
      <c r="N15" s="34">
        <v>21099.656999999999</v>
      </c>
      <c r="O15" s="34">
        <v>47312.631999999998</v>
      </c>
    </row>
    <row r="16" spans="1:15">
      <c r="A16" s="22" t="s">
        <v>44</v>
      </c>
      <c r="B16" s="34">
        <v>1193.7550000000001</v>
      </c>
      <c r="C16" s="34">
        <v>1228.703</v>
      </c>
      <c r="D16" s="34">
        <v>1284.893</v>
      </c>
      <c r="E16" s="34">
        <v>1337.4280000000001</v>
      </c>
      <c r="F16" s="34">
        <v>1387.4559999999999</v>
      </c>
      <c r="G16" s="34">
        <v>1440.402</v>
      </c>
      <c r="H16" s="34">
        <v>1496.134</v>
      </c>
      <c r="I16" s="34">
        <v>1554.415</v>
      </c>
      <c r="J16" s="34">
        <v>1615.318</v>
      </c>
      <c r="K16" s="34">
        <v>1677.213</v>
      </c>
      <c r="L16" s="34">
        <v>1739.6990000000001</v>
      </c>
      <c r="M16" s="34">
        <v>1802.9269999999999</v>
      </c>
      <c r="N16" s="34">
        <v>6946.3130000000001</v>
      </c>
      <c r="O16" s="34">
        <v>15335.885</v>
      </c>
    </row>
    <row r="17" spans="1:16" ht="29.25" customHeight="1">
      <c r="A17" s="7" t="s">
        <v>11</v>
      </c>
      <c r="B17" s="34"/>
      <c r="C17" s="34"/>
      <c r="D17" s="34"/>
      <c r="E17" s="34"/>
      <c r="F17" s="34"/>
      <c r="G17" s="34"/>
      <c r="H17" s="34"/>
      <c r="I17" s="34"/>
      <c r="J17" s="34"/>
      <c r="K17" s="34"/>
      <c r="L17" s="34"/>
      <c r="M17" s="34"/>
      <c r="N17" s="34"/>
      <c r="O17" s="34"/>
    </row>
    <row r="18" spans="1:16">
      <c r="A18" s="17" t="s">
        <v>12</v>
      </c>
      <c r="B18" s="34">
        <v>3752.9369999999999</v>
      </c>
      <c r="C18" s="34">
        <v>3838.1350000000002</v>
      </c>
      <c r="D18" s="34">
        <v>4060.893</v>
      </c>
      <c r="E18" s="34">
        <v>4246.4120000000003</v>
      </c>
      <c r="F18" s="34">
        <v>4448.375</v>
      </c>
      <c r="G18" s="34">
        <v>4743.3909999999996</v>
      </c>
      <c r="H18" s="34">
        <v>4807.3339999999998</v>
      </c>
      <c r="I18" s="34">
        <v>5153.2460000000001</v>
      </c>
      <c r="J18" s="34">
        <v>5406.7150000000001</v>
      </c>
      <c r="K18" s="34">
        <v>5681.65</v>
      </c>
      <c r="L18" s="34">
        <v>6131.1350000000002</v>
      </c>
      <c r="M18" s="34">
        <v>6319.7520000000004</v>
      </c>
      <c r="N18" s="34">
        <v>22306.404999999999</v>
      </c>
      <c r="O18" s="34">
        <v>50998.902999999998</v>
      </c>
    </row>
    <row r="19" spans="1:16">
      <c r="A19" s="17" t="s">
        <v>13</v>
      </c>
      <c r="B19" s="34">
        <v>1722.2819999999999</v>
      </c>
      <c r="C19" s="34">
        <v>1734.136</v>
      </c>
      <c r="D19" s="34">
        <v>1756.06</v>
      </c>
      <c r="E19" s="34">
        <v>1791.2639999999999</v>
      </c>
      <c r="F19" s="34">
        <v>1825.3679999999999</v>
      </c>
      <c r="G19" s="34">
        <v>1865.7470000000001</v>
      </c>
      <c r="H19" s="34">
        <v>1893.0139999999999</v>
      </c>
      <c r="I19" s="34">
        <v>1936.6489999999999</v>
      </c>
      <c r="J19" s="34">
        <v>1974.981</v>
      </c>
      <c r="K19" s="34">
        <v>2015.9549999999999</v>
      </c>
      <c r="L19" s="34">
        <v>2065.873</v>
      </c>
      <c r="M19" s="34">
        <v>2105.7449999999999</v>
      </c>
      <c r="N19" s="34">
        <v>9131.4529999999995</v>
      </c>
      <c r="O19" s="34">
        <v>19230.655999999999</v>
      </c>
    </row>
    <row r="20" spans="1:16">
      <c r="A20" s="17" t="s">
        <v>49</v>
      </c>
      <c r="B20" s="114">
        <v>659.28800000000001</v>
      </c>
      <c r="C20" s="114">
        <v>870.10199999999998</v>
      </c>
      <c r="D20" s="114">
        <v>950.78700000000003</v>
      </c>
      <c r="E20" s="114">
        <v>1004.683</v>
      </c>
      <c r="F20" s="114">
        <v>1049.171</v>
      </c>
      <c r="G20" s="114">
        <v>1105.4380000000001</v>
      </c>
      <c r="H20" s="114">
        <v>1169.6679999999999</v>
      </c>
      <c r="I20" s="114">
        <v>1240.9459999999999</v>
      </c>
      <c r="J20" s="114">
        <v>1328.277</v>
      </c>
      <c r="K20" s="114">
        <v>1430.317</v>
      </c>
      <c r="L20" s="114">
        <v>1527.4639999999999</v>
      </c>
      <c r="M20" s="114">
        <v>1628.3009999999999</v>
      </c>
      <c r="N20" s="114">
        <v>5279.7470000000003</v>
      </c>
      <c r="O20" s="114">
        <v>12435.052</v>
      </c>
    </row>
    <row r="21" spans="1:16" ht="15.75">
      <c r="A21" s="20" t="s">
        <v>0</v>
      </c>
      <c r="B21" s="115">
        <v>6134.5069999999996</v>
      </c>
      <c r="C21" s="115">
        <v>6442.3729999999996</v>
      </c>
      <c r="D21" s="115">
        <v>6767.74</v>
      </c>
      <c r="E21" s="115">
        <v>7042.3590000000004</v>
      </c>
      <c r="F21" s="115">
        <v>7322.9139999999998</v>
      </c>
      <c r="G21" s="115">
        <v>7714.576</v>
      </c>
      <c r="H21" s="115">
        <v>7870.0159999999996</v>
      </c>
      <c r="I21" s="115">
        <v>8330.8410000000003</v>
      </c>
      <c r="J21" s="115">
        <v>8709.973</v>
      </c>
      <c r="K21" s="115">
        <v>9127.9220000000005</v>
      </c>
      <c r="L21" s="115">
        <v>9724.4719999999998</v>
      </c>
      <c r="M21" s="115">
        <v>10053.798000000001</v>
      </c>
      <c r="N21" s="115">
        <v>36717.605000000003</v>
      </c>
      <c r="O21" s="115">
        <v>82664.611000000004</v>
      </c>
      <c r="P21" s="264">
        <f>SUM(D21:M21)</f>
        <v>82664.61099999999</v>
      </c>
    </row>
    <row r="22" spans="1:16">
      <c r="A22" s="22" t="s">
        <v>10</v>
      </c>
      <c r="B22" s="34">
        <v>4914.7780000000002</v>
      </c>
      <c r="C22" s="34">
        <v>5120.8019999999997</v>
      </c>
      <c r="D22" s="34">
        <v>5354.1350000000002</v>
      </c>
      <c r="E22" s="34">
        <v>5541.2870000000003</v>
      </c>
      <c r="F22" s="34">
        <v>5735.7920000000004</v>
      </c>
      <c r="G22" s="34">
        <v>6032.0590000000002</v>
      </c>
      <c r="H22" s="34">
        <v>6089.509</v>
      </c>
      <c r="I22" s="34">
        <v>6448.085</v>
      </c>
      <c r="J22" s="34">
        <v>6720.9669999999996</v>
      </c>
      <c r="K22" s="34">
        <v>7025.5429999999997</v>
      </c>
      <c r="L22" s="34">
        <v>7515.7569999999996</v>
      </c>
      <c r="M22" s="34">
        <v>7737.5820000000003</v>
      </c>
      <c r="N22" s="34">
        <v>28752.781999999999</v>
      </c>
      <c r="O22" s="34">
        <v>64200.716</v>
      </c>
    </row>
    <row r="23" spans="1:16">
      <c r="A23" s="22" t="s">
        <v>44</v>
      </c>
      <c r="B23" s="34">
        <v>1219.729</v>
      </c>
      <c r="C23" s="34">
        <v>1321.5709999999999</v>
      </c>
      <c r="D23" s="34">
        <v>1413.605</v>
      </c>
      <c r="E23" s="34">
        <v>1501.0719999999999</v>
      </c>
      <c r="F23" s="34">
        <v>1587.1220000000001</v>
      </c>
      <c r="G23" s="34">
        <v>1682.5170000000001</v>
      </c>
      <c r="H23" s="34">
        <v>1780.5070000000001</v>
      </c>
      <c r="I23" s="34">
        <v>1882.7560000000001</v>
      </c>
      <c r="J23" s="34">
        <v>1989.0060000000001</v>
      </c>
      <c r="K23" s="34">
        <v>2102.3789999999999</v>
      </c>
      <c r="L23" s="34">
        <v>2208.7150000000001</v>
      </c>
      <c r="M23" s="34">
        <v>2316.2159999999999</v>
      </c>
      <c r="N23" s="34">
        <v>7964.8230000000003</v>
      </c>
      <c r="O23" s="34">
        <v>18463.895</v>
      </c>
    </row>
    <row r="24" spans="1:16" ht="30.75" customHeight="1">
      <c r="A24" s="6" t="s">
        <v>153</v>
      </c>
      <c r="B24" s="115">
        <v>-1695.223</v>
      </c>
      <c r="C24" s="115">
        <v>-1507.367</v>
      </c>
      <c r="D24" s="115">
        <v>-1771.6089999999999</v>
      </c>
      <c r="E24" s="115">
        <v>-1691.7850000000001</v>
      </c>
      <c r="F24" s="115">
        <v>-1640.3710000000001</v>
      </c>
      <c r="G24" s="115">
        <v>-1844.4380000000001</v>
      </c>
      <c r="H24" s="115">
        <v>-1723.432</v>
      </c>
      <c r="I24" s="115">
        <v>-1916.635</v>
      </c>
      <c r="J24" s="115">
        <v>-2054.027</v>
      </c>
      <c r="K24" s="115">
        <v>-2238.1869999999999</v>
      </c>
      <c r="L24" s="115">
        <v>-2556.2559999999999</v>
      </c>
      <c r="M24" s="115">
        <v>-2579.3539999999998</v>
      </c>
      <c r="N24" s="115">
        <v>-8671.6350000000002</v>
      </c>
      <c r="O24" s="115">
        <v>-20016.094000000001</v>
      </c>
    </row>
    <row r="25" spans="1:16">
      <c r="A25" s="17" t="s">
        <v>10</v>
      </c>
      <c r="B25" s="34">
        <v>-1669.249</v>
      </c>
      <c r="C25" s="34">
        <v>-1414.499</v>
      </c>
      <c r="D25" s="34">
        <v>-1642.8969999999999</v>
      </c>
      <c r="E25" s="34">
        <v>-1528.1410000000001</v>
      </c>
      <c r="F25" s="34">
        <v>-1440.7049999999999</v>
      </c>
      <c r="G25" s="34">
        <v>-1602.3230000000001</v>
      </c>
      <c r="H25" s="34">
        <v>-1439.059</v>
      </c>
      <c r="I25" s="34">
        <v>-1588.2940000000001</v>
      </c>
      <c r="J25" s="34">
        <v>-1680.3389999999999</v>
      </c>
      <c r="K25" s="34">
        <v>-1813.021</v>
      </c>
      <c r="L25" s="34">
        <v>-2087.2399999999998</v>
      </c>
      <c r="M25" s="34">
        <v>-2066.0650000000001</v>
      </c>
      <c r="N25" s="34">
        <v>-7653.125</v>
      </c>
      <c r="O25" s="34">
        <v>-16888.083999999999</v>
      </c>
    </row>
    <row r="26" spans="1:16">
      <c r="A26" s="17" t="s">
        <v>44</v>
      </c>
      <c r="B26" s="34">
        <v>-25.974</v>
      </c>
      <c r="C26" s="34">
        <v>-92.867999999999995</v>
      </c>
      <c r="D26" s="34">
        <v>-128.71199999999999</v>
      </c>
      <c r="E26" s="34">
        <v>-163.64400000000001</v>
      </c>
      <c r="F26" s="34">
        <v>-199.666</v>
      </c>
      <c r="G26" s="34">
        <v>-242.11500000000001</v>
      </c>
      <c r="H26" s="34">
        <v>-284.37299999999999</v>
      </c>
      <c r="I26" s="34">
        <v>-328.34100000000001</v>
      </c>
      <c r="J26" s="34">
        <v>-373.68799999999999</v>
      </c>
      <c r="K26" s="34">
        <v>-425.166</v>
      </c>
      <c r="L26" s="34">
        <v>-469.01600000000002</v>
      </c>
      <c r="M26" s="34">
        <v>-513.28899999999999</v>
      </c>
      <c r="N26" s="34">
        <v>-1018.51</v>
      </c>
      <c r="O26" s="34">
        <v>-3128.01</v>
      </c>
    </row>
    <row r="27" spans="1:16">
      <c r="A27" s="7" t="s">
        <v>154</v>
      </c>
      <c r="B27" s="34">
        <v>-1035.9349999999999</v>
      </c>
      <c r="C27" s="34">
        <v>-637.26499999999999</v>
      </c>
      <c r="D27" s="34">
        <v>-820.822</v>
      </c>
      <c r="E27" s="34">
        <v>-687.10199999999998</v>
      </c>
      <c r="F27" s="34">
        <v>-591.20000000000005</v>
      </c>
      <c r="G27" s="34">
        <v>-739</v>
      </c>
      <c r="H27" s="34">
        <v>-553.76400000000001</v>
      </c>
      <c r="I27" s="34">
        <v>-675.68899999999996</v>
      </c>
      <c r="J27" s="34">
        <v>-725.75</v>
      </c>
      <c r="K27" s="34">
        <v>-807.87</v>
      </c>
      <c r="L27" s="34">
        <v>-1028.7919999999999</v>
      </c>
      <c r="M27" s="34">
        <v>-951.053</v>
      </c>
      <c r="N27" s="34">
        <v>-3391.8879999999999</v>
      </c>
      <c r="O27" s="34">
        <v>-7581.0420000000004</v>
      </c>
    </row>
    <row r="28" spans="1:16">
      <c r="A28" s="7" t="s">
        <v>87</v>
      </c>
      <c r="B28" s="34">
        <v>26239.504000000001</v>
      </c>
      <c r="C28" s="34">
        <v>27896.937000000002</v>
      </c>
      <c r="D28" s="34">
        <v>29749.266</v>
      </c>
      <c r="E28" s="34">
        <v>31514.780999999999</v>
      </c>
      <c r="F28" s="34">
        <v>33232.69</v>
      </c>
      <c r="G28" s="34">
        <v>35140.639000000003</v>
      </c>
      <c r="H28" s="34">
        <v>36915.945</v>
      </c>
      <c r="I28" s="34">
        <v>38868.006999999998</v>
      </c>
      <c r="J28" s="34">
        <v>40944.635000000002</v>
      </c>
      <c r="K28" s="34">
        <v>43200.955999999998</v>
      </c>
      <c r="L28" s="34">
        <v>45738.89</v>
      </c>
      <c r="M28" s="34">
        <v>48300.069000000003</v>
      </c>
      <c r="N28" s="18" t="s">
        <v>14</v>
      </c>
      <c r="O28" s="18" t="s">
        <v>14</v>
      </c>
    </row>
    <row r="29" spans="1:16" ht="30" customHeight="1">
      <c r="A29" s="4" t="s">
        <v>88</v>
      </c>
      <c r="B29" s="34"/>
      <c r="C29" s="34"/>
      <c r="D29" s="34"/>
      <c r="E29" s="34"/>
      <c r="F29" s="34"/>
      <c r="G29" s="34"/>
      <c r="H29" s="34"/>
      <c r="I29" s="34"/>
      <c r="J29" s="34"/>
      <c r="K29" s="34"/>
      <c r="L29" s="34"/>
      <c r="M29" s="34"/>
      <c r="N29" s="34"/>
      <c r="O29" s="34"/>
    </row>
    <row r="30" spans="1:16">
      <c r="A30" s="7" t="s">
        <v>155</v>
      </c>
      <c r="B30" s="34">
        <v>26973.775000000001</v>
      </c>
      <c r="C30" s="34">
        <v>28176.595000000001</v>
      </c>
      <c r="D30" s="34">
        <v>29256.382000000001</v>
      </c>
      <c r="E30" s="34">
        <v>30503.552</v>
      </c>
      <c r="F30" s="34">
        <v>31755.687999999998</v>
      </c>
      <c r="G30" s="34">
        <v>33043.089999999997</v>
      </c>
      <c r="H30" s="34">
        <v>34374.735000000001</v>
      </c>
      <c r="I30" s="34">
        <v>35745.851999999999</v>
      </c>
      <c r="J30" s="34">
        <v>37156.589999999997</v>
      </c>
      <c r="K30" s="34">
        <v>38609.372000000003</v>
      </c>
      <c r="L30" s="34">
        <v>40106.480000000003</v>
      </c>
      <c r="M30" s="34">
        <v>41645.695</v>
      </c>
      <c r="N30" s="34">
        <v>158933.44699999999</v>
      </c>
      <c r="O30" s="34">
        <v>352197.43599999999</v>
      </c>
    </row>
    <row r="31" spans="1:16" ht="31.5" customHeight="1">
      <c r="A31" s="14"/>
      <c r="B31" s="235" t="s">
        <v>89</v>
      </c>
      <c r="C31" s="235"/>
      <c r="D31" s="235"/>
      <c r="E31" s="235"/>
      <c r="F31" s="235"/>
      <c r="G31" s="235"/>
      <c r="H31" s="235"/>
      <c r="I31" s="235"/>
      <c r="J31" s="235"/>
      <c r="K31" s="235"/>
      <c r="L31" s="235"/>
      <c r="M31" s="235"/>
      <c r="N31" s="235"/>
      <c r="O31" s="235"/>
    </row>
    <row r="32" spans="1:16" ht="15.75">
      <c r="A32" s="6" t="s">
        <v>6</v>
      </c>
      <c r="B32" s="109"/>
      <c r="C32" s="109"/>
      <c r="D32" s="109"/>
      <c r="E32" s="109"/>
      <c r="F32" s="109"/>
      <c r="G32" s="109"/>
      <c r="H32" s="109"/>
      <c r="I32" s="109"/>
      <c r="J32" s="109"/>
      <c r="K32" s="109"/>
      <c r="L32" s="109"/>
      <c r="M32" s="109"/>
      <c r="N32" s="109"/>
      <c r="O32" s="109"/>
    </row>
    <row r="33" spans="1:15">
      <c r="A33" s="17" t="s">
        <v>7</v>
      </c>
      <c r="B33" s="116">
        <v>8.0690000000000008</v>
      </c>
      <c r="C33" s="116">
        <v>8.7629999999999999</v>
      </c>
      <c r="D33" s="116">
        <v>8.6150000000000002</v>
      </c>
      <c r="E33" s="116">
        <v>9.1419999999999995</v>
      </c>
      <c r="F33" s="116">
        <v>9.5459999999999994</v>
      </c>
      <c r="G33" s="116">
        <v>9.4529999999999994</v>
      </c>
      <c r="H33" s="116">
        <v>9.4580000000000002</v>
      </c>
      <c r="I33" s="116">
        <v>9.4570000000000007</v>
      </c>
      <c r="J33" s="116">
        <v>9.4499999999999993</v>
      </c>
      <c r="K33" s="116">
        <v>9.4130000000000003</v>
      </c>
      <c r="L33" s="116">
        <v>9.4559999999999995</v>
      </c>
      <c r="M33" s="116">
        <v>9.5389999999999997</v>
      </c>
      <c r="N33" s="116">
        <v>9.2590000000000003</v>
      </c>
      <c r="O33" s="116">
        <v>9.3719999999999999</v>
      </c>
    </row>
    <row r="34" spans="1:15">
      <c r="A34" s="17" t="s">
        <v>8</v>
      </c>
      <c r="B34" s="116">
        <v>5.9850000000000003</v>
      </c>
      <c r="C34" s="116">
        <v>5.9039999999999999</v>
      </c>
      <c r="D34" s="116">
        <v>5.9279999999999999</v>
      </c>
      <c r="E34" s="116">
        <v>5.9390000000000001</v>
      </c>
      <c r="F34" s="116">
        <v>5.9340000000000002</v>
      </c>
      <c r="G34" s="116">
        <v>5.9320000000000004</v>
      </c>
      <c r="H34" s="116">
        <v>5.9320000000000004</v>
      </c>
      <c r="I34" s="116">
        <v>5.9329999999999998</v>
      </c>
      <c r="J34" s="116">
        <v>5.9349999999999996</v>
      </c>
      <c r="K34" s="116">
        <v>5.9349999999999996</v>
      </c>
      <c r="L34" s="116">
        <v>5.931</v>
      </c>
      <c r="M34" s="116">
        <v>5.9210000000000003</v>
      </c>
      <c r="N34" s="116">
        <v>5.9329999999999998</v>
      </c>
      <c r="O34" s="116">
        <v>5.9320000000000004</v>
      </c>
    </row>
    <row r="35" spans="1:15">
      <c r="A35" s="17" t="s">
        <v>9</v>
      </c>
      <c r="B35" s="116">
        <v>1.556</v>
      </c>
      <c r="C35" s="116">
        <v>2.0179999999999998</v>
      </c>
      <c r="D35" s="116">
        <v>1.6890000000000001</v>
      </c>
      <c r="E35" s="116">
        <v>1.611</v>
      </c>
      <c r="F35" s="116">
        <v>1.5249999999999999</v>
      </c>
      <c r="G35" s="116">
        <v>1.4850000000000001</v>
      </c>
      <c r="H35" s="116">
        <v>1.4570000000000001</v>
      </c>
      <c r="I35" s="116">
        <v>1.4279999999999999</v>
      </c>
      <c r="J35" s="116">
        <v>1.3959999999999999</v>
      </c>
      <c r="K35" s="116">
        <v>1.345</v>
      </c>
      <c r="L35" s="116">
        <v>1.33</v>
      </c>
      <c r="M35" s="116">
        <v>1.323</v>
      </c>
      <c r="N35" s="116">
        <v>1.5489999999999999</v>
      </c>
      <c r="O35" s="116">
        <v>1.446</v>
      </c>
    </row>
    <row r="36" spans="1:15">
      <c r="A36" s="17" t="s">
        <v>3</v>
      </c>
      <c r="B36" s="117">
        <v>0.84799999999999998</v>
      </c>
      <c r="C36" s="117">
        <v>0.83</v>
      </c>
      <c r="D36" s="117">
        <v>0.84499999999999997</v>
      </c>
      <c r="E36" s="117">
        <v>0.84799999999999998</v>
      </c>
      <c r="F36" s="117">
        <v>0.89</v>
      </c>
      <c r="G36" s="117">
        <v>0.89400000000000002</v>
      </c>
      <c r="H36" s="117">
        <v>1.034</v>
      </c>
      <c r="I36" s="117">
        <v>1.125</v>
      </c>
      <c r="J36" s="117">
        <v>1.1319999999999999</v>
      </c>
      <c r="K36" s="117">
        <v>1.1519999999999999</v>
      </c>
      <c r="L36" s="117">
        <v>1.1559999999999999</v>
      </c>
      <c r="M36" s="117">
        <v>1.165</v>
      </c>
      <c r="N36" s="117">
        <v>0.90600000000000003</v>
      </c>
      <c r="O36" s="117">
        <v>1.038</v>
      </c>
    </row>
    <row r="37" spans="1:15" ht="15.75">
      <c r="A37" s="20" t="s">
        <v>0</v>
      </c>
      <c r="B37" s="118">
        <v>16.457999999999998</v>
      </c>
      <c r="C37" s="118">
        <v>17.515000000000001</v>
      </c>
      <c r="D37" s="118">
        <v>17.077000000000002</v>
      </c>
      <c r="E37" s="118">
        <v>17.541</v>
      </c>
      <c r="F37" s="118">
        <v>17.895</v>
      </c>
      <c r="G37" s="118">
        <v>17.765000000000001</v>
      </c>
      <c r="H37" s="118">
        <v>17.881</v>
      </c>
      <c r="I37" s="118">
        <v>17.943999999999999</v>
      </c>
      <c r="J37" s="118">
        <v>17.913</v>
      </c>
      <c r="K37" s="118">
        <v>17.844999999999999</v>
      </c>
      <c r="L37" s="118">
        <v>17.873000000000001</v>
      </c>
      <c r="M37" s="118">
        <v>17.948</v>
      </c>
      <c r="N37" s="118">
        <v>17.646000000000001</v>
      </c>
      <c r="O37" s="118">
        <v>17.788</v>
      </c>
    </row>
    <row r="38" spans="1:15">
      <c r="A38" s="22" t="s">
        <v>10</v>
      </c>
      <c r="B38" s="116">
        <v>12.032</v>
      </c>
      <c r="C38" s="116">
        <v>13.154</v>
      </c>
      <c r="D38" s="116">
        <v>12.685</v>
      </c>
      <c r="E38" s="116">
        <v>13.156000000000001</v>
      </c>
      <c r="F38" s="116">
        <v>13.525</v>
      </c>
      <c r="G38" s="116">
        <v>13.406000000000001</v>
      </c>
      <c r="H38" s="116">
        <v>13.529</v>
      </c>
      <c r="I38" s="116">
        <v>13.595000000000001</v>
      </c>
      <c r="J38" s="116">
        <v>13.566000000000001</v>
      </c>
      <c r="K38" s="116">
        <v>13.500999999999999</v>
      </c>
      <c r="L38" s="116">
        <v>13.535</v>
      </c>
      <c r="M38" s="116">
        <v>13.618</v>
      </c>
      <c r="N38" s="116">
        <v>13.276</v>
      </c>
      <c r="O38" s="116">
        <v>13.433999999999999</v>
      </c>
    </row>
    <row r="39" spans="1:15">
      <c r="A39" s="22" t="s">
        <v>44</v>
      </c>
      <c r="B39" s="116">
        <v>4.4260000000000002</v>
      </c>
      <c r="C39" s="116">
        <v>4.3609999999999998</v>
      </c>
      <c r="D39" s="116">
        <v>4.3920000000000003</v>
      </c>
      <c r="E39" s="116">
        <v>4.3840000000000003</v>
      </c>
      <c r="F39" s="116">
        <v>4.3689999999999998</v>
      </c>
      <c r="G39" s="116">
        <v>4.359</v>
      </c>
      <c r="H39" s="116">
        <v>4.3520000000000003</v>
      </c>
      <c r="I39" s="116">
        <v>4.3490000000000002</v>
      </c>
      <c r="J39" s="116">
        <v>4.3470000000000004</v>
      </c>
      <c r="K39" s="116">
        <v>4.3440000000000003</v>
      </c>
      <c r="L39" s="116">
        <v>4.3380000000000001</v>
      </c>
      <c r="M39" s="116">
        <v>4.3289999999999997</v>
      </c>
      <c r="N39" s="116">
        <v>4.3710000000000004</v>
      </c>
      <c r="O39" s="116">
        <v>4.3540000000000001</v>
      </c>
    </row>
    <row r="40" spans="1:15" ht="29.25" customHeight="1">
      <c r="A40" s="7" t="s">
        <v>11</v>
      </c>
      <c r="B40" s="116"/>
      <c r="C40" s="116"/>
      <c r="D40" s="116"/>
      <c r="E40" s="116"/>
      <c r="F40" s="116"/>
      <c r="G40" s="116"/>
      <c r="H40" s="116"/>
      <c r="I40" s="116"/>
      <c r="J40" s="116"/>
      <c r="K40" s="116"/>
      <c r="L40" s="116"/>
      <c r="M40" s="116"/>
      <c r="N40" s="116"/>
      <c r="O40" s="116"/>
    </row>
    <row r="41" spans="1:15">
      <c r="A41" s="17" t="s">
        <v>12</v>
      </c>
      <c r="B41" s="116">
        <v>13.913</v>
      </c>
      <c r="C41" s="116">
        <v>13.622</v>
      </c>
      <c r="D41" s="116">
        <v>13.88</v>
      </c>
      <c r="E41" s="116">
        <v>13.920999999999999</v>
      </c>
      <c r="F41" s="116">
        <v>14.007999999999999</v>
      </c>
      <c r="G41" s="116">
        <v>14.355</v>
      </c>
      <c r="H41" s="116">
        <v>13.984999999999999</v>
      </c>
      <c r="I41" s="116">
        <v>14.416</v>
      </c>
      <c r="J41" s="116">
        <v>14.551</v>
      </c>
      <c r="K41" s="116">
        <v>14.715999999999999</v>
      </c>
      <c r="L41" s="116">
        <v>15.287000000000001</v>
      </c>
      <c r="M41" s="116">
        <v>15.175000000000001</v>
      </c>
      <c r="N41" s="116">
        <v>14.035</v>
      </c>
      <c r="O41" s="116">
        <v>14.48</v>
      </c>
    </row>
    <row r="42" spans="1:15">
      <c r="A42" s="17" t="s">
        <v>13</v>
      </c>
      <c r="B42" s="116">
        <v>6.3849999999999998</v>
      </c>
      <c r="C42" s="116">
        <v>6.1550000000000002</v>
      </c>
      <c r="D42" s="116">
        <v>6.0019999999999998</v>
      </c>
      <c r="E42" s="116">
        <v>5.8719999999999999</v>
      </c>
      <c r="F42" s="116">
        <v>5.7480000000000002</v>
      </c>
      <c r="G42" s="116">
        <v>5.6459999999999999</v>
      </c>
      <c r="H42" s="116">
        <v>5.5069999999999997</v>
      </c>
      <c r="I42" s="116">
        <v>5.4180000000000001</v>
      </c>
      <c r="J42" s="116">
        <v>5.3150000000000004</v>
      </c>
      <c r="K42" s="116">
        <v>5.2210000000000001</v>
      </c>
      <c r="L42" s="116">
        <v>5.1509999999999998</v>
      </c>
      <c r="M42" s="116">
        <v>5.056</v>
      </c>
      <c r="N42" s="116">
        <v>5.7450000000000001</v>
      </c>
      <c r="O42" s="116">
        <v>5.46</v>
      </c>
    </row>
    <row r="43" spans="1:15">
      <c r="A43" s="17" t="s">
        <v>49</v>
      </c>
      <c r="B43" s="117">
        <v>2.444</v>
      </c>
      <c r="C43" s="117">
        <v>3.0880000000000001</v>
      </c>
      <c r="D43" s="117">
        <v>3.2498</v>
      </c>
      <c r="E43" s="117">
        <v>3.294</v>
      </c>
      <c r="F43" s="117">
        <v>3.3039999999999998</v>
      </c>
      <c r="G43" s="117">
        <v>3.3450000000000002</v>
      </c>
      <c r="H43" s="117">
        <v>3.403</v>
      </c>
      <c r="I43" s="117">
        <v>3.472</v>
      </c>
      <c r="J43" s="117">
        <v>3.5750000000000002</v>
      </c>
      <c r="K43" s="117">
        <v>3.7050000000000001</v>
      </c>
      <c r="L43" s="117">
        <v>3.8090000000000002</v>
      </c>
      <c r="M43" s="117">
        <v>3.91</v>
      </c>
      <c r="N43" s="117">
        <v>3.3220000000000001</v>
      </c>
      <c r="O43" s="117">
        <v>3.5310000000000001</v>
      </c>
    </row>
    <row r="44" spans="1:15" ht="15.75">
      <c r="A44" s="20" t="s">
        <v>0</v>
      </c>
      <c r="B44" s="118">
        <v>22.742000000000001</v>
      </c>
      <c r="C44" s="118">
        <v>22.864000000000001</v>
      </c>
      <c r="D44" s="118">
        <v>23.132999999999999</v>
      </c>
      <c r="E44" s="118">
        <v>23.087</v>
      </c>
      <c r="F44" s="118">
        <v>23.06</v>
      </c>
      <c r="G44" s="118">
        <v>23.347000000000001</v>
      </c>
      <c r="H44" s="118">
        <v>22.895</v>
      </c>
      <c r="I44" s="118">
        <v>23.306000000000001</v>
      </c>
      <c r="J44" s="118">
        <v>23.440999999999999</v>
      </c>
      <c r="K44" s="118">
        <v>23.641999999999999</v>
      </c>
      <c r="L44" s="118">
        <v>24.247</v>
      </c>
      <c r="M44" s="118">
        <v>24.140999999999998</v>
      </c>
      <c r="N44" s="118">
        <v>23.103000000000002</v>
      </c>
      <c r="O44" s="118">
        <v>23.471</v>
      </c>
    </row>
    <row r="45" spans="1:15">
      <c r="A45" s="22" t="s">
        <v>10</v>
      </c>
      <c r="B45" s="116">
        <v>18.221</v>
      </c>
      <c r="C45" s="116">
        <v>18.173999999999999</v>
      </c>
      <c r="D45" s="116">
        <v>18.300999999999998</v>
      </c>
      <c r="E45" s="116">
        <v>18.166</v>
      </c>
      <c r="F45" s="116">
        <v>18.062000000000001</v>
      </c>
      <c r="G45" s="116">
        <v>18.254999999999999</v>
      </c>
      <c r="H45" s="116">
        <v>17.715</v>
      </c>
      <c r="I45" s="116">
        <v>18.039000000000001</v>
      </c>
      <c r="J45" s="116">
        <v>18.088000000000001</v>
      </c>
      <c r="K45" s="116">
        <v>18.196000000000002</v>
      </c>
      <c r="L45" s="116">
        <v>18.739999999999998</v>
      </c>
      <c r="M45" s="116">
        <v>18.579999999999998</v>
      </c>
      <c r="N45" s="116">
        <v>18.091000000000001</v>
      </c>
      <c r="O45" s="116">
        <v>18.228999999999999</v>
      </c>
    </row>
    <row r="46" spans="1:15">
      <c r="A46" s="22" t="s">
        <v>44</v>
      </c>
      <c r="B46" s="116">
        <v>4.5220000000000002</v>
      </c>
      <c r="C46" s="116">
        <v>4.6900000000000004</v>
      </c>
      <c r="D46" s="116">
        <v>4.8319999999999999</v>
      </c>
      <c r="E46" s="116">
        <v>4.9210000000000003</v>
      </c>
      <c r="F46" s="116">
        <v>4.9980000000000002</v>
      </c>
      <c r="G46" s="116">
        <v>5.0919999999999996</v>
      </c>
      <c r="H46" s="116">
        <v>5.18</v>
      </c>
      <c r="I46" s="116">
        <v>5.2670000000000003</v>
      </c>
      <c r="J46" s="116">
        <v>5.3529999999999998</v>
      </c>
      <c r="K46" s="116">
        <v>5.4450000000000003</v>
      </c>
      <c r="L46" s="116">
        <v>5.5069999999999997</v>
      </c>
      <c r="M46" s="116">
        <v>5.5620000000000003</v>
      </c>
      <c r="N46" s="116">
        <v>5.0110000000000001</v>
      </c>
      <c r="O46" s="116">
        <v>5.242</v>
      </c>
    </row>
    <row r="47" spans="1:15" ht="31.5" customHeight="1">
      <c r="A47" s="6" t="s">
        <v>153</v>
      </c>
      <c r="B47" s="118">
        <v>-6.2850000000000001</v>
      </c>
      <c r="C47" s="118">
        <v>-5.3497000000000003</v>
      </c>
      <c r="D47" s="118">
        <v>-6.0549999999999997</v>
      </c>
      <c r="E47" s="118">
        <v>-5.5460000000000003</v>
      </c>
      <c r="F47" s="118">
        <v>-5.1660000000000004</v>
      </c>
      <c r="G47" s="118">
        <v>-5.5819999999999999</v>
      </c>
      <c r="H47" s="118">
        <v>-5.0140000000000002</v>
      </c>
      <c r="I47" s="118">
        <v>-5.3620000000000001</v>
      </c>
      <c r="J47" s="118">
        <v>-5.5279999999999996</v>
      </c>
      <c r="K47" s="118">
        <v>-5.7969999999999997</v>
      </c>
      <c r="L47" s="118">
        <v>-6.3739999999999997</v>
      </c>
      <c r="M47" s="118">
        <v>-6.194</v>
      </c>
      <c r="N47" s="118">
        <v>-5.4560000000000004</v>
      </c>
      <c r="O47" s="118">
        <v>-5.6829999999999998</v>
      </c>
    </row>
    <row r="48" spans="1:15">
      <c r="A48" s="17" t="s">
        <v>10</v>
      </c>
      <c r="B48" s="116">
        <v>-6.1879999999999997</v>
      </c>
      <c r="C48" s="116">
        <v>-5.0199999999999996</v>
      </c>
      <c r="D48" s="116">
        <v>-5.6159999999999997</v>
      </c>
      <c r="E48" s="116">
        <v>-5.01</v>
      </c>
      <c r="F48" s="116">
        <v>-4.5369999999999999</v>
      </c>
      <c r="G48" s="116">
        <v>-4.8490000000000002</v>
      </c>
      <c r="H48" s="116">
        <v>-4.1859999999999999</v>
      </c>
      <c r="I48" s="116">
        <v>-4.4429999999999996</v>
      </c>
      <c r="J48" s="116">
        <v>-4.5220000000000002</v>
      </c>
      <c r="K48" s="116">
        <v>-4.6959999999999997</v>
      </c>
      <c r="L48" s="116">
        <v>-5.2039999999999997</v>
      </c>
      <c r="M48" s="116">
        <v>-4.9610000000000003</v>
      </c>
      <c r="N48" s="116">
        <v>-4.8150000000000004</v>
      </c>
      <c r="O48" s="116">
        <v>-4.7949999999999999</v>
      </c>
    </row>
    <row r="49" spans="1:15">
      <c r="A49" s="17" t="s">
        <v>44</v>
      </c>
      <c r="B49" s="116">
        <v>-9.6000000000000002E-2</v>
      </c>
      <c r="C49" s="116">
        <v>-0.33</v>
      </c>
      <c r="D49" s="116">
        <v>-0.44</v>
      </c>
      <c r="E49" s="116">
        <v>-0.53600000000000003</v>
      </c>
      <c r="F49" s="116">
        <v>-0.629</v>
      </c>
      <c r="G49" s="116">
        <v>-0.73299999999999998</v>
      </c>
      <c r="H49" s="116">
        <v>-0.82699999999999996</v>
      </c>
      <c r="I49" s="116">
        <v>-0.91900000000000004</v>
      </c>
      <c r="J49" s="116">
        <v>-1.006</v>
      </c>
      <c r="K49" s="116">
        <v>-1.101</v>
      </c>
      <c r="L49" s="116">
        <v>-1.169</v>
      </c>
      <c r="M49" s="116">
        <v>-1.2330000000000001</v>
      </c>
      <c r="N49" s="116">
        <v>-0.64100000000000001</v>
      </c>
      <c r="O49" s="116">
        <v>-0.88800000000000001</v>
      </c>
    </row>
    <row r="50" spans="1:15" ht="28.5" customHeight="1">
      <c r="A50" s="7" t="s">
        <v>154</v>
      </c>
      <c r="B50" s="116">
        <v>-3.8410000000000002</v>
      </c>
      <c r="C50" s="116">
        <v>-2.262</v>
      </c>
      <c r="D50" s="116">
        <v>-2.806</v>
      </c>
      <c r="E50" s="116">
        <v>-2.2530000000000001</v>
      </c>
      <c r="F50" s="116">
        <v>-1.8620000000000001</v>
      </c>
      <c r="G50" s="116">
        <v>-2.2360000000000002</v>
      </c>
      <c r="H50" s="116">
        <v>-1.611</v>
      </c>
      <c r="I50" s="116">
        <v>-1.89</v>
      </c>
      <c r="J50" s="116">
        <v>-1.9530000000000001</v>
      </c>
      <c r="K50" s="116">
        <v>-2.0920000000000001</v>
      </c>
      <c r="L50" s="116">
        <v>-2.5649999999999999</v>
      </c>
      <c r="M50" s="116">
        <v>-2.2839999999999998</v>
      </c>
      <c r="N50" s="116">
        <v>-2.1339999999999999</v>
      </c>
      <c r="O50" s="116">
        <v>-2.1520000000000001</v>
      </c>
    </row>
    <row r="51" spans="1:15">
      <c r="A51" s="7" t="s">
        <v>87</v>
      </c>
      <c r="B51" s="116">
        <v>97.278000000000006</v>
      </c>
      <c r="C51" s="116">
        <v>99.007000000000005</v>
      </c>
      <c r="D51" s="116">
        <v>101.685</v>
      </c>
      <c r="E51" s="116">
        <v>103.315</v>
      </c>
      <c r="F51" s="116">
        <v>104.651</v>
      </c>
      <c r="G51" s="116">
        <v>106.348</v>
      </c>
      <c r="H51" s="116">
        <v>107.393</v>
      </c>
      <c r="I51" s="116">
        <v>108.73399999999999</v>
      </c>
      <c r="J51" s="116">
        <v>110.19499999999999</v>
      </c>
      <c r="K51" s="116">
        <v>111.892</v>
      </c>
      <c r="L51" s="116">
        <v>114.044</v>
      </c>
      <c r="M51" s="116">
        <v>115.979</v>
      </c>
      <c r="N51" s="27" t="s">
        <v>14</v>
      </c>
      <c r="O51" s="27" t="s">
        <v>14</v>
      </c>
    </row>
    <row r="52" spans="1:15">
      <c r="A52" s="30"/>
      <c r="B52" s="30"/>
      <c r="C52" s="30"/>
      <c r="D52" s="30"/>
      <c r="E52" s="30"/>
      <c r="F52" s="30"/>
      <c r="G52" s="30"/>
      <c r="H52" s="30"/>
      <c r="I52" s="30"/>
      <c r="J52" s="30"/>
      <c r="K52" s="30"/>
      <c r="L52" s="30"/>
      <c r="M52" s="30"/>
      <c r="N52" s="30"/>
      <c r="O52" s="30"/>
    </row>
    <row r="54" spans="1:15">
      <c r="A54" s="103" t="s">
        <v>47</v>
      </c>
    </row>
  </sheetData>
  <mergeCells count="4">
    <mergeCell ref="A4:O4"/>
    <mergeCell ref="N6:O6"/>
    <mergeCell ref="B8:O8"/>
    <mergeCell ref="B31:O31"/>
  </mergeCells>
  <hyperlinks>
    <hyperlink ref="A2" r:id="rId1" xr:uid="{87A950CD-8FD1-4E7A-9977-58A1F75A4360}"/>
    <hyperlink ref="A54" location="Contents!A1" display="Back to Table of Contents" xr:uid="{64458D2C-23E4-418B-8FEA-1A8C0FED6778}"/>
  </hyperlinks>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93F264-C985-4B96-BB6D-A4C2270671FC}">
  <sheetPr codeName="Sheet28">
    <pageSetUpPr fitToPage="1"/>
  </sheetPr>
  <dimension ref="A1:Q59"/>
  <sheetViews>
    <sheetView zoomScaleNormal="100" workbookViewId="0">
      <selection activeCell="O22" sqref="O22"/>
    </sheetView>
  </sheetViews>
  <sheetFormatPr defaultColWidth="9.88671875" defaultRowHeight="15" customHeight="1"/>
  <cols>
    <col min="1" max="1" width="20.44140625" style="7" customWidth="1"/>
    <col min="2" max="2" width="7.88671875" style="7" customWidth="1"/>
    <col min="3" max="13" width="6.88671875" style="7" customWidth="1"/>
    <col min="14" max="14" width="7.5546875" style="7" customWidth="1"/>
    <col min="15" max="15" width="7.88671875" style="7" customWidth="1"/>
    <col min="16" max="16384" width="9.88671875" style="7"/>
  </cols>
  <sheetData>
    <row r="1" spans="1:17" s="100" customFormat="1" ht="15" customHeight="1">
      <c r="A1" s="161" t="s">
        <v>84</v>
      </c>
    </row>
    <row r="2" spans="1:17" s="100" customFormat="1" ht="15" customHeight="1">
      <c r="A2" s="220" t="s">
        <v>93</v>
      </c>
    </row>
    <row r="3" spans="1:17" s="100" customFormat="1" ht="15" customHeight="1">
      <c r="A3" s="101"/>
    </row>
    <row r="4" spans="1:17" ht="27.95" customHeight="1">
      <c r="A4" s="232" t="s">
        <v>168</v>
      </c>
      <c r="B4" s="236"/>
      <c r="C4" s="236"/>
      <c r="D4" s="236"/>
      <c r="E4" s="236"/>
      <c r="F4" s="236"/>
      <c r="G4" s="236"/>
      <c r="H4" s="236"/>
      <c r="I4" s="236"/>
      <c r="J4" s="236"/>
      <c r="K4" s="236"/>
      <c r="L4" s="236"/>
      <c r="M4" s="236"/>
      <c r="N4" s="236"/>
      <c r="O4" s="236"/>
      <c r="P4" s="6"/>
      <c r="Q4" s="6"/>
    </row>
    <row r="5" spans="1:17" ht="15" customHeight="1">
      <c r="A5" s="8"/>
      <c r="B5" s="9"/>
      <c r="C5" s="9"/>
      <c r="D5" s="9"/>
      <c r="E5" s="6"/>
      <c r="F5" s="6"/>
      <c r="G5" s="6"/>
      <c r="H5" s="6"/>
      <c r="I5" s="6"/>
      <c r="J5" s="6"/>
      <c r="K5" s="6"/>
      <c r="L5" s="6"/>
      <c r="M5" s="6"/>
      <c r="N5" s="6"/>
      <c r="O5" s="6"/>
      <c r="P5" s="6"/>
      <c r="Q5" s="6"/>
    </row>
    <row r="6" spans="1:17" ht="15" customHeight="1">
      <c r="A6" s="8"/>
      <c r="B6" s="9"/>
      <c r="C6" s="9"/>
      <c r="D6" s="9"/>
      <c r="E6" s="6"/>
      <c r="F6" s="6"/>
      <c r="G6" s="6"/>
      <c r="H6" s="6"/>
      <c r="I6" s="6"/>
      <c r="J6" s="6"/>
      <c r="K6" s="6"/>
      <c r="L6" s="6"/>
      <c r="M6" s="6"/>
      <c r="N6" s="237" t="s">
        <v>0</v>
      </c>
      <c r="O6" s="237"/>
      <c r="P6" s="6"/>
      <c r="Q6" s="6"/>
    </row>
    <row r="7" spans="1:17" ht="15" customHeight="1">
      <c r="A7" s="8"/>
      <c r="B7" s="10" t="s">
        <v>5</v>
      </c>
      <c r="C7" s="9"/>
      <c r="D7" s="9"/>
      <c r="E7" s="6"/>
      <c r="F7" s="6"/>
      <c r="G7" s="6"/>
      <c r="H7" s="6"/>
      <c r="I7" s="6"/>
      <c r="J7" s="6"/>
      <c r="K7" s="6"/>
      <c r="L7" s="6"/>
      <c r="M7" s="6"/>
      <c r="N7" s="11" t="s">
        <v>92</v>
      </c>
      <c r="O7" s="11" t="s">
        <v>92</v>
      </c>
      <c r="P7" s="6"/>
      <c r="Q7" s="6"/>
    </row>
    <row r="8" spans="1:17" ht="15" customHeight="1">
      <c r="A8" s="12"/>
      <c r="B8" s="13">
        <v>2023</v>
      </c>
      <c r="C8" s="13">
        <v>2024</v>
      </c>
      <c r="D8" s="13">
        <v>2025</v>
      </c>
      <c r="E8" s="13">
        <v>2026</v>
      </c>
      <c r="F8" s="13">
        <v>2027</v>
      </c>
      <c r="G8" s="13">
        <v>2028</v>
      </c>
      <c r="H8" s="13">
        <v>2029</v>
      </c>
      <c r="I8" s="13">
        <v>2030</v>
      </c>
      <c r="J8" s="13">
        <v>2031</v>
      </c>
      <c r="K8" s="13">
        <v>2032</v>
      </c>
      <c r="L8" s="13">
        <v>2033</v>
      </c>
      <c r="M8" s="13">
        <v>2034</v>
      </c>
      <c r="N8" s="13">
        <v>2029</v>
      </c>
      <c r="O8" s="13">
        <v>2034</v>
      </c>
    </row>
    <row r="9" spans="1:17" ht="15" customHeight="1">
      <c r="A9" s="238" t="s">
        <v>15</v>
      </c>
      <c r="B9" s="238"/>
      <c r="C9" s="238"/>
      <c r="D9" s="238"/>
      <c r="E9" s="238"/>
      <c r="F9" s="238"/>
      <c r="G9" s="238"/>
      <c r="H9" s="238"/>
      <c r="I9" s="238"/>
      <c r="J9" s="238"/>
      <c r="K9" s="238"/>
      <c r="L9" s="238"/>
      <c r="M9" s="238"/>
      <c r="N9" s="238"/>
      <c r="O9" s="238"/>
    </row>
    <row r="10" spans="1:17" ht="15" customHeight="1">
      <c r="A10" s="7" t="s">
        <v>6</v>
      </c>
      <c r="B10" s="14"/>
      <c r="C10" s="14"/>
      <c r="D10" s="14"/>
      <c r="E10" s="15"/>
      <c r="F10" s="15"/>
      <c r="G10" s="15"/>
      <c r="H10" s="15"/>
      <c r="I10" s="15"/>
      <c r="J10" s="15"/>
      <c r="K10" s="16"/>
    </row>
    <row r="11" spans="1:17" ht="15" customHeight="1">
      <c r="A11" s="17" t="s">
        <v>7</v>
      </c>
      <c r="B11" s="18">
        <v>2176.4810000000002</v>
      </c>
      <c r="C11" s="18">
        <v>2469</v>
      </c>
      <c r="D11" s="18">
        <v>2520.36</v>
      </c>
      <c r="E11" s="18">
        <v>2788.6729999999998</v>
      </c>
      <c r="F11" s="18">
        <v>3031.4430000000002</v>
      </c>
      <c r="G11" s="18">
        <v>3123.694</v>
      </c>
      <c r="H11" s="18">
        <v>3251.116</v>
      </c>
      <c r="I11" s="18">
        <v>3380.623</v>
      </c>
      <c r="J11" s="18">
        <v>3511.3330000000001</v>
      </c>
      <c r="K11" s="18">
        <v>3634.2420000000002</v>
      </c>
      <c r="L11" s="18">
        <v>3792.5070000000001</v>
      </c>
      <c r="M11" s="18">
        <v>3972.681</v>
      </c>
      <c r="N11" s="18">
        <v>14715.286</v>
      </c>
      <c r="O11" s="18">
        <v>33006.671999999999</v>
      </c>
    </row>
    <row r="12" spans="1:17" ht="15" customHeight="1">
      <c r="A12" s="17" t="s">
        <v>8</v>
      </c>
      <c r="B12" s="18">
        <v>1614.454</v>
      </c>
      <c r="C12" s="18">
        <v>1663.451</v>
      </c>
      <c r="D12" s="18">
        <v>1734.414</v>
      </c>
      <c r="E12" s="18">
        <v>1811.6869999999999</v>
      </c>
      <c r="F12" s="18">
        <v>1884.4380000000001</v>
      </c>
      <c r="G12" s="18">
        <v>1960.191</v>
      </c>
      <c r="H12" s="18">
        <v>2039.181</v>
      </c>
      <c r="I12" s="18">
        <v>2120.6680000000001</v>
      </c>
      <c r="J12" s="18">
        <v>2205.232</v>
      </c>
      <c r="K12" s="18">
        <v>2291.4090000000001</v>
      </c>
      <c r="L12" s="18">
        <v>2378.5569999999998</v>
      </c>
      <c r="M12" s="18">
        <v>2465.8270000000002</v>
      </c>
      <c r="N12" s="18">
        <v>9429.9110000000001</v>
      </c>
      <c r="O12" s="18">
        <v>20891.603999999999</v>
      </c>
    </row>
    <row r="13" spans="1:17" ht="15" customHeight="1">
      <c r="A13" s="17" t="s">
        <v>9</v>
      </c>
      <c r="B13" s="18">
        <v>419.584</v>
      </c>
      <c r="C13" s="18">
        <v>568.70699999999999</v>
      </c>
      <c r="D13" s="18">
        <v>494.09399999999999</v>
      </c>
      <c r="E13" s="18">
        <v>491.44299999999998</v>
      </c>
      <c r="F13" s="18">
        <v>484.14299999999997</v>
      </c>
      <c r="G13" s="18">
        <v>490.702</v>
      </c>
      <c r="H13" s="18">
        <v>500.90499999999997</v>
      </c>
      <c r="I13" s="18">
        <v>510.59699999999998</v>
      </c>
      <c r="J13" s="18">
        <v>518.66499999999996</v>
      </c>
      <c r="K13" s="18">
        <v>519.16700000000003</v>
      </c>
      <c r="L13" s="18">
        <v>533.44899999999996</v>
      </c>
      <c r="M13" s="18">
        <v>550.78700000000003</v>
      </c>
      <c r="N13" s="18">
        <v>2461.2869999999998</v>
      </c>
      <c r="O13" s="18">
        <v>5093.9520000000002</v>
      </c>
    </row>
    <row r="14" spans="1:17" ht="15" customHeight="1">
      <c r="A14" s="17" t="s">
        <v>170</v>
      </c>
      <c r="B14" s="19">
        <v>228.76499999999999</v>
      </c>
      <c r="C14" s="19">
        <v>233.84800000000001</v>
      </c>
      <c r="D14" s="19">
        <v>247.26300000000001</v>
      </c>
      <c r="E14" s="19">
        <v>258.77100000000002</v>
      </c>
      <c r="F14" s="19">
        <v>282.51900000000001</v>
      </c>
      <c r="G14" s="19">
        <v>295.55099999999999</v>
      </c>
      <c r="H14" s="19">
        <v>355.38200000000001</v>
      </c>
      <c r="I14" s="19">
        <v>402.31799999999998</v>
      </c>
      <c r="J14" s="19">
        <v>420.71600000000001</v>
      </c>
      <c r="K14" s="19">
        <v>444.91699999999997</v>
      </c>
      <c r="L14" s="19">
        <v>463.70299999999997</v>
      </c>
      <c r="M14" s="19">
        <v>485.149</v>
      </c>
      <c r="N14" s="19">
        <v>1439.4860000000001</v>
      </c>
      <c r="O14" s="19">
        <v>3656.2890000000002</v>
      </c>
    </row>
    <row r="15" spans="1:17" ht="15" customHeight="1">
      <c r="A15" s="33" t="s">
        <v>0</v>
      </c>
      <c r="B15" s="21">
        <v>4439.2839999999997</v>
      </c>
      <c r="C15" s="21">
        <v>4935.0060000000003</v>
      </c>
      <c r="D15" s="21">
        <v>4996.1310000000003</v>
      </c>
      <c r="E15" s="21">
        <v>5350.5739999999996</v>
      </c>
      <c r="F15" s="21">
        <v>5682.5429999999997</v>
      </c>
      <c r="G15" s="21">
        <v>5870.1379999999999</v>
      </c>
      <c r="H15" s="21">
        <v>6146.5839999999998</v>
      </c>
      <c r="I15" s="21">
        <v>6414.2060000000001</v>
      </c>
      <c r="J15" s="21">
        <v>6655.9459999999999</v>
      </c>
      <c r="K15" s="21">
        <v>6889.7349999999997</v>
      </c>
      <c r="L15" s="21">
        <v>7168.2160000000003</v>
      </c>
      <c r="M15" s="21">
        <v>7474.4440000000004</v>
      </c>
      <c r="N15" s="21">
        <v>28045.97</v>
      </c>
      <c r="O15" s="21">
        <v>62648.517</v>
      </c>
    </row>
    <row r="16" spans="1:17" ht="15" customHeight="1">
      <c r="A16" s="22" t="s">
        <v>10</v>
      </c>
      <c r="B16" s="18">
        <v>3245.529</v>
      </c>
      <c r="C16" s="18">
        <v>3706.3029999999999</v>
      </c>
      <c r="D16" s="18">
        <v>3711.2379999999998</v>
      </c>
      <c r="E16" s="18">
        <v>4013.1460000000002</v>
      </c>
      <c r="F16" s="18">
        <v>4295.0870000000004</v>
      </c>
      <c r="G16" s="18">
        <v>4429.7359999999999</v>
      </c>
      <c r="H16" s="18">
        <v>4650.45</v>
      </c>
      <c r="I16" s="18">
        <v>4859.7910000000002</v>
      </c>
      <c r="J16" s="18">
        <v>5040.6279999999997</v>
      </c>
      <c r="K16" s="18">
        <v>5212.5219999999999</v>
      </c>
      <c r="L16" s="18">
        <v>5428.5169999999998</v>
      </c>
      <c r="M16" s="18">
        <v>5671.5169999999998</v>
      </c>
      <c r="N16" s="18">
        <v>21099.656999999999</v>
      </c>
      <c r="O16" s="18">
        <v>47312.631999999998</v>
      </c>
    </row>
    <row r="17" spans="1:17" ht="15" customHeight="1">
      <c r="A17" s="22" t="s">
        <v>171</v>
      </c>
      <c r="B17" s="18">
        <v>1193.7550000000001</v>
      </c>
      <c r="C17" s="18">
        <v>1228.703</v>
      </c>
      <c r="D17" s="18">
        <v>1284.893</v>
      </c>
      <c r="E17" s="18">
        <v>1337.4280000000001</v>
      </c>
      <c r="F17" s="18">
        <v>1387.4559999999999</v>
      </c>
      <c r="G17" s="18">
        <v>1440.402</v>
      </c>
      <c r="H17" s="18">
        <v>1496.134</v>
      </c>
      <c r="I17" s="18">
        <v>1554.415</v>
      </c>
      <c r="J17" s="18">
        <v>1615.318</v>
      </c>
      <c r="K17" s="18">
        <v>1677.213</v>
      </c>
      <c r="L17" s="18">
        <v>1739.6990000000001</v>
      </c>
      <c r="M17" s="18">
        <v>1802.9269999999999</v>
      </c>
      <c r="N17" s="18">
        <v>6946.3130000000001</v>
      </c>
      <c r="O17" s="18">
        <v>15335.885</v>
      </c>
    </row>
    <row r="18" spans="1:17" ht="27" customHeight="1">
      <c r="A18" s="7" t="s">
        <v>11</v>
      </c>
      <c r="B18" s="11"/>
      <c r="C18" s="18"/>
      <c r="D18" s="11"/>
      <c r="E18" s="23"/>
      <c r="F18" s="23"/>
      <c r="G18" s="23"/>
      <c r="H18" s="23"/>
      <c r="I18" s="23"/>
      <c r="J18" s="23"/>
      <c r="K18" s="24"/>
      <c r="L18" s="11"/>
      <c r="M18" s="11"/>
      <c r="N18" s="11"/>
      <c r="O18" s="11"/>
    </row>
    <row r="19" spans="1:17" ht="15" customHeight="1">
      <c r="A19" s="17" t="s">
        <v>12</v>
      </c>
      <c r="B19" s="18">
        <v>3742.011</v>
      </c>
      <c r="C19" s="18">
        <v>3908.0320000000002</v>
      </c>
      <c r="D19" s="18">
        <v>4060.893</v>
      </c>
      <c r="E19" s="18">
        <v>4246.4120000000003</v>
      </c>
      <c r="F19" s="18">
        <v>4448.375</v>
      </c>
      <c r="G19" s="18">
        <v>4631.6769999999997</v>
      </c>
      <c r="H19" s="18">
        <v>4919.0479999999998</v>
      </c>
      <c r="I19" s="18">
        <v>5153.2460000000001</v>
      </c>
      <c r="J19" s="18">
        <v>5406.7150000000001</v>
      </c>
      <c r="K19" s="18">
        <v>5681.65</v>
      </c>
      <c r="L19" s="18">
        <v>5983.875</v>
      </c>
      <c r="M19" s="18">
        <v>6297.7139999999999</v>
      </c>
      <c r="N19" s="18">
        <v>22306.404999999999</v>
      </c>
      <c r="O19" s="18">
        <v>50829.605000000003</v>
      </c>
      <c r="P19" s="34"/>
      <c r="Q19" s="34"/>
    </row>
    <row r="20" spans="1:17" ht="15" customHeight="1">
      <c r="A20" s="17" t="s">
        <v>13</v>
      </c>
      <c r="B20" s="18">
        <v>1722.1120000000001</v>
      </c>
      <c r="C20" s="18">
        <v>1739.2260000000001</v>
      </c>
      <c r="D20" s="18">
        <v>1756.06</v>
      </c>
      <c r="E20" s="18">
        <v>1791.2639999999999</v>
      </c>
      <c r="F20" s="18">
        <v>1825.3679999999999</v>
      </c>
      <c r="G20" s="18">
        <v>1860.067</v>
      </c>
      <c r="H20" s="18">
        <v>1898.694</v>
      </c>
      <c r="I20" s="18">
        <v>1936.6489999999999</v>
      </c>
      <c r="J20" s="18">
        <v>1974.981</v>
      </c>
      <c r="K20" s="18">
        <v>2015.9549999999999</v>
      </c>
      <c r="L20" s="18">
        <v>2059.373</v>
      </c>
      <c r="M20" s="18">
        <v>2105.5749999999998</v>
      </c>
      <c r="N20" s="18">
        <v>9131.4529999999995</v>
      </c>
      <c r="O20" s="18">
        <v>19223.986000000001</v>
      </c>
      <c r="P20" s="34"/>
      <c r="Q20" s="34"/>
    </row>
    <row r="21" spans="1:17" ht="15" customHeight="1">
      <c r="A21" s="17" t="s">
        <v>49</v>
      </c>
      <c r="B21" s="19">
        <v>659.28800000000001</v>
      </c>
      <c r="C21" s="19">
        <v>870.10199999999998</v>
      </c>
      <c r="D21" s="19">
        <v>950.78700000000003</v>
      </c>
      <c r="E21" s="19">
        <v>1004.683</v>
      </c>
      <c r="F21" s="19">
        <v>1049.171</v>
      </c>
      <c r="G21" s="19">
        <v>1105.4380000000001</v>
      </c>
      <c r="H21" s="19">
        <v>1169.6679999999999</v>
      </c>
      <c r="I21" s="19">
        <v>1240.9459999999999</v>
      </c>
      <c r="J21" s="19">
        <v>1328.277</v>
      </c>
      <c r="K21" s="19">
        <v>1430.317</v>
      </c>
      <c r="L21" s="19">
        <v>1527.4639999999999</v>
      </c>
      <c r="M21" s="19">
        <v>1628.3009999999999</v>
      </c>
      <c r="N21" s="19">
        <v>5279.7470000000003</v>
      </c>
      <c r="O21" s="19">
        <v>12435.052</v>
      </c>
      <c r="P21" s="34"/>
      <c r="Q21" s="34"/>
    </row>
    <row r="22" spans="1:17" ht="15" customHeight="1">
      <c r="A22" s="20" t="s">
        <v>0</v>
      </c>
      <c r="B22" s="21">
        <v>6123.4110000000001</v>
      </c>
      <c r="C22" s="21">
        <v>6517.36</v>
      </c>
      <c r="D22" s="21">
        <v>6767.74</v>
      </c>
      <c r="E22" s="21">
        <v>7042.3590000000004</v>
      </c>
      <c r="F22" s="21">
        <v>7322.9139999999998</v>
      </c>
      <c r="G22" s="21">
        <v>7597.1819999999998</v>
      </c>
      <c r="H22" s="21">
        <v>7987.41</v>
      </c>
      <c r="I22" s="21">
        <v>8330.8410000000003</v>
      </c>
      <c r="J22" s="21">
        <v>8709.973</v>
      </c>
      <c r="K22" s="21">
        <v>9127.9220000000005</v>
      </c>
      <c r="L22" s="21">
        <v>9570.7119999999995</v>
      </c>
      <c r="M22" s="21">
        <v>10031.59</v>
      </c>
      <c r="N22" s="21">
        <v>36717.605000000003</v>
      </c>
      <c r="O22" s="21">
        <v>82488.642999999996</v>
      </c>
      <c r="P22" s="34"/>
      <c r="Q22" s="34"/>
    </row>
    <row r="23" spans="1:17" ht="15" customHeight="1">
      <c r="A23" s="22" t="s">
        <v>10</v>
      </c>
      <c r="B23" s="18">
        <v>4903.6819999999998</v>
      </c>
      <c r="C23" s="18">
        <v>5195.7889999999998</v>
      </c>
      <c r="D23" s="18">
        <v>5354.1350000000002</v>
      </c>
      <c r="E23" s="18">
        <v>5541.2870000000003</v>
      </c>
      <c r="F23" s="18">
        <v>5735.7920000000004</v>
      </c>
      <c r="G23" s="18">
        <v>5914.665</v>
      </c>
      <c r="H23" s="18">
        <v>6206.9030000000002</v>
      </c>
      <c r="I23" s="18">
        <v>6448.085</v>
      </c>
      <c r="J23" s="18">
        <v>6720.9669999999996</v>
      </c>
      <c r="K23" s="18">
        <v>7025.5429999999997</v>
      </c>
      <c r="L23" s="18">
        <v>7361.9970000000003</v>
      </c>
      <c r="M23" s="18">
        <v>7715.3739999999998</v>
      </c>
      <c r="N23" s="18">
        <v>28752.781999999999</v>
      </c>
      <c r="O23" s="18">
        <v>64024.748</v>
      </c>
    </row>
    <row r="24" spans="1:17" ht="15" customHeight="1">
      <c r="A24" s="22" t="s">
        <v>171</v>
      </c>
      <c r="B24" s="18">
        <v>1219.729</v>
      </c>
      <c r="C24" s="18">
        <v>1321.5709999999999</v>
      </c>
      <c r="D24" s="18">
        <v>1413.605</v>
      </c>
      <c r="E24" s="18">
        <v>1501.0719999999999</v>
      </c>
      <c r="F24" s="18">
        <v>1587.1220000000001</v>
      </c>
      <c r="G24" s="18">
        <v>1682.5170000000001</v>
      </c>
      <c r="H24" s="18">
        <v>1780.5070000000001</v>
      </c>
      <c r="I24" s="18">
        <v>1882.7560000000001</v>
      </c>
      <c r="J24" s="18">
        <v>1989.0060000000001</v>
      </c>
      <c r="K24" s="18">
        <v>2102.3789999999999</v>
      </c>
      <c r="L24" s="18">
        <v>2208.7150000000001</v>
      </c>
      <c r="M24" s="18">
        <v>2316.2159999999999</v>
      </c>
      <c r="N24" s="18">
        <v>7964.8230000000003</v>
      </c>
      <c r="O24" s="18">
        <v>18463.895</v>
      </c>
    </row>
    <row r="25" spans="1:17" ht="27.75" customHeight="1">
      <c r="A25" s="6" t="s">
        <v>172</v>
      </c>
      <c r="B25" s="21">
        <v>-1684.127</v>
      </c>
      <c r="C25" s="21">
        <v>-1582.354</v>
      </c>
      <c r="D25" s="21">
        <v>-1771.6089999999999</v>
      </c>
      <c r="E25" s="21">
        <v>-1691.7850000000001</v>
      </c>
      <c r="F25" s="21">
        <v>-1640.3710000000001</v>
      </c>
      <c r="G25" s="21">
        <v>-1727.0440000000001</v>
      </c>
      <c r="H25" s="21">
        <v>-1840.826</v>
      </c>
      <c r="I25" s="21">
        <v>-1916.635</v>
      </c>
      <c r="J25" s="21">
        <v>-2054.027</v>
      </c>
      <c r="K25" s="21">
        <v>-2238.1869999999999</v>
      </c>
      <c r="L25" s="21">
        <v>-2402.4960000000001</v>
      </c>
      <c r="M25" s="21">
        <v>-2557.1460000000002</v>
      </c>
      <c r="N25" s="21">
        <v>-8671.6350000000002</v>
      </c>
      <c r="O25" s="21">
        <v>-19840.126</v>
      </c>
      <c r="P25" s="34"/>
      <c r="Q25" s="34"/>
    </row>
    <row r="26" spans="1:17" ht="15" customHeight="1">
      <c r="A26" s="17" t="s">
        <v>10</v>
      </c>
      <c r="B26" s="18">
        <v>-1658.153</v>
      </c>
      <c r="C26" s="18">
        <v>-1489.4860000000001</v>
      </c>
      <c r="D26" s="18">
        <v>-1642.8969999999999</v>
      </c>
      <c r="E26" s="18">
        <v>-1528.1410000000001</v>
      </c>
      <c r="F26" s="18">
        <v>-1440.7049999999999</v>
      </c>
      <c r="G26" s="18">
        <v>-1484.9290000000001</v>
      </c>
      <c r="H26" s="18">
        <v>-1556.453</v>
      </c>
      <c r="I26" s="18">
        <v>-1588.2940000000001</v>
      </c>
      <c r="J26" s="18">
        <v>-1680.3389999999999</v>
      </c>
      <c r="K26" s="18">
        <v>-1813.021</v>
      </c>
      <c r="L26" s="18">
        <v>-1933.48</v>
      </c>
      <c r="M26" s="18">
        <v>-2043.857</v>
      </c>
      <c r="N26" s="18">
        <v>-7653.125</v>
      </c>
      <c r="O26" s="18">
        <v>-16712.116000000002</v>
      </c>
      <c r="P26" s="35"/>
      <c r="Q26" s="35"/>
    </row>
    <row r="27" spans="1:17" ht="15" customHeight="1">
      <c r="A27" s="17" t="s">
        <v>173</v>
      </c>
      <c r="B27" s="18">
        <v>-25.974</v>
      </c>
      <c r="C27" s="18">
        <v>-92.867999999999995</v>
      </c>
      <c r="D27" s="18">
        <v>-128.71199999999999</v>
      </c>
      <c r="E27" s="18">
        <v>-163.64400000000001</v>
      </c>
      <c r="F27" s="18">
        <v>-199.666</v>
      </c>
      <c r="G27" s="18">
        <v>-242.11500000000001</v>
      </c>
      <c r="H27" s="18">
        <v>-284.37299999999999</v>
      </c>
      <c r="I27" s="18">
        <v>-328.34100000000001</v>
      </c>
      <c r="J27" s="18">
        <v>-373.68799999999999</v>
      </c>
      <c r="K27" s="18">
        <v>-425.166</v>
      </c>
      <c r="L27" s="18">
        <v>-469.01600000000002</v>
      </c>
      <c r="M27" s="18">
        <v>-513.28899999999999</v>
      </c>
      <c r="N27" s="18">
        <v>-1018.51</v>
      </c>
      <c r="O27" s="18">
        <v>-3128.01</v>
      </c>
    </row>
    <row r="28" spans="1:17" ht="28.5" customHeight="1">
      <c r="A28" s="7" t="s">
        <v>174</v>
      </c>
      <c r="B28" s="18">
        <v>-1024.8389999999999</v>
      </c>
      <c r="C28" s="18">
        <v>-712.25199999999995</v>
      </c>
      <c r="D28" s="18">
        <v>-820.822</v>
      </c>
      <c r="E28" s="18">
        <v>-687.10199999999998</v>
      </c>
      <c r="F28" s="18">
        <v>-591.20000000000005</v>
      </c>
      <c r="G28" s="18">
        <v>-621.60599999999999</v>
      </c>
      <c r="H28" s="18">
        <v>-671.15800000000002</v>
      </c>
      <c r="I28" s="18">
        <v>-675.68899999999996</v>
      </c>
      <c r="J28" s="18">
        <v>-725.75</v>
      </c>
      <c r="K28" s="18">
        <v>-807.87</v>
      </c>
      <c r="L28" s="18">
        <v>-875.03200000000004</v>
      </c>
      <c r="M28" s="18">
        <v>-928.84500000000003</v>
      </c>
      <c r="N28" s="18">
        <v>-3391.8879999999999</v>
      </c>
      <c r="O28" s="18">
        <v>-7405.0739999999996</v>
      </c>
      <c r="P28" s="35"/>
      <c r="Q28" s="35"/>
    </row>
    <row r="29" spans="1:17" ht="27.75" customHeight="1">
      <c r="A29" s="7" t="s">
        <v>87</v>
      </c>
      <c r="B29" s="18">
        <v>26239.504000000001</v>
      </c>
      <c r="C29" s="18">
        <v>27896.937000000002</v>
      </c>
      <c r="D29" s="18">
        <v>29749.266</v>
      </c>
      <c r="E29" s="18">
        <v>31514.780999999999</v>
      </c>
      <c r="F29" s="18">
        <v>33232.69</v>
      </c>
      <c r="G29" s="18">
        <v>35140.639000000003</v>
      </c>
      <c r="H29" s="18">
        <v>36915.945</v>
      </c>
      <c r="I29" s="18">
        <v>38868.006999999998</v>
      </c>
      <c r="J29" s="18">
        <v>40944.635000000002</v>
      </c>
      <c r="K29" s="18">
        <v>43200.955999999998</v>
      </c>
      <c r="L29" s="18">
        <v>45738.89</v>
      </c>
      <c r="M29" s="18">
        <v>48300.069000000003</v>
      </c>
      <c r="N29" s="18" t="s">
        <v>14</v>
      </c>
      <c r="O29" s="18" t="s">
        <v>14</v>
      </c>
      <c r="P29" s="35"/>
      <c r="Q29" s="35"/>
    </row>
    <row r="30" spans="1:17" s="6" customFormat="1" ht="27.75" customHeight="1">
      <c r="A30" s="6" t="s">
        <v>88</v>
      </c>
      <c r="B30" s="25"/>
      <c r="C30" s="36"/>
      <c r="D30" s="36"/>
      <c r="E30" s="36"/>
      <c r="F30" s="36"/>
      <c r="G30" s="36"/>
      <c r="H30" s="36"/>
      <c r="I30" s="36"/>
      <c r="J30" s="36"/>
      <c r="K30" s="36"/>
      <c r="L30" s="36"/>
      <c r="M30" s="36"/>
      <c r="N30" s="25"/>
      <c r="O30" s="25"/>
    </row>
    <row r="31" spans="1:17" ht="15" customHeight="1">
      <c r="A31" s="7" t="s">
        <v>155</v>
      </c>
      <c r="B31" s="18">
        <v>26973.775000000001</v>
      </c>
      <c r="C31" s="18">
        <v>28176.595000000001</v>
      </c>
      <c r="D31" s="18">
        <v>29256.382000000001</v>
      </c>
      <c r="E31" s="18">
        <v>30503.552</v>
      </c>
      <c r="F31" s="18">
        <v>31755.687999999998</v>
      </c>
      <c r="G31" s="18">
        <v>33043.089999999997</v>
      </c>
      <c r="H31" s="18">
        <v>34374.735000000001</v>
      </c>
      <c r="I31" s="18">
        <v>35745.851999999999</v>
      </c>
      <c r="J31" s="18">
        <v>37156.589999999997</v>
      </c>
      <c r="K31" s="18">
        <v>38609.372000000003</v>
      </c>
      <c r="L31" s="18">
        <v>40106.480000000003</v>
      </c>
      <c r="M31" s="18">
        <v>41645.695</v>
      </c>
      <c r="N31" s="18">
        <v>158933.44699999999</v>
      </c>
      <c r="O31" s="18">
        <v>352197.43599999999</v>
      </c>
      <c r="P31" s="34"/>
      <c r="Q31" s="34"/>
    </row>
    <row r="32" spans="1:17" ht="15" customHeight="1">
      <c r="A32" s="7" t="s">
        <v>90</v>
      </c>
      <c r="B32" s="18">
        <v>10.926</v>
      </c>
      <c r="C32" s="18">
        <v>-69.897000000000006</v>
      </c>
      <c r="D32" s="18">
        <v>0</v>
      </c>
      <c r="E32" s="18">
        <v>0</v>
      </c>
      <c r="F32" s="18">
        <v>0</v>
      </c>
      <c r="G32" s="18">
        <v>111.714</v>
      </c>
      <c r="H32" s="18">
        <v>-111.714</v>
      </c>
      <c r="I32" s="18">
        <v>0</v>
      </c>
      <c r="J32" s="18">
        <v>0</v>
      </c>
      <c r="K32" s="18">
        <v>0</v>
      </c>
      <c r="L32" s="18">
        <v>147.26</v>
      </c>
      <c r="M32" s="18">
        <v>22.038</v>
      </c>
      <c r="N32" s="18" t="s">
        <v>14</v>
      </c>
      <c r="O32" s="18" t="s">
        <v>14</v>
      </c>
    </row>
    <row r="33" spans="1:15" ht="15" customHeight="1">
      <c r="A33" s="7" t="s">
        <v>91</v>
      </c>
      <c r="B33" s="18">
        <v>0.17</v>
      </c>
      <c r="C33" s="18">
        <v>-5.09</v>
      </c>
      <c r="D33" s="18">
        <v>0</v>
      </c>
      <c r="E33" s="18">
        <v>0</v>
      </c>
      <c r="F33" s="18">
        <v>0</v>
      </c>
      <c r="G33" s="18">
        <v>5.68</v>
      </c>
      <c r="H33" s="18">
        <v>-5.68</v>
      </c>
      <c r="I33" s="18">
        <v>0</v>
      </c>
      <c r="J33" s="18">
        <v>0</v>
      </c>
      <c r="K33" s="18">
        <v>0</v>
      </c>
      <c r="L33" s="18">
        <v>6.5</v>
      </c>
      <c r="M33" s="18">
        <v>0.17</v>
      </c>
      <c r="N33" s="18" t="s">
        <v>14</v>
      </c>
      <c r="O33" s="18" t="s">
        <v>14</v>
      </c>
    </row>
    <row r="34" spans="1:15" ht="15" customHeight="1">
      <c r="B34" s="14"/>
      <c r="C34" s="14"/>
      <c r="D34" s="14"/>
      <c r="E34" s="15"/>
      <c r="F34" s="15"/>
      <c r="G34" s="15"/>
      <c r="H34" s="15"/>
      <c r="I34" s="15"/>
      <c r="J34" s="15"/>
      <c r="K34" s="16"/>
    </row>
    <row r="35" spans="1:15" ht="15" customHeight="1">
      <c r="A35" s="235" t="s">
        <v>89</v>
      </c>
      <c r="B35" s="235"/>
      <c r="C35" s="235"/>
      <c r="D35" s="235"/>
      <c r="E35" s="235"/>
      <c r="F35" s="235"/>
      <c r="G35" s="235"/>
      <c r="H35" s="235"/>
      <c r="I35" s="235"/>
      <c r="J35" s="235"/>
      <c r="K35" s="235"/>
      <c r="L35" s="235"/>
      <c r="M35" s="235"/>
      <c r="N35" s="235"/>
      <c r="O35" s="235"/>
    </row>
    <row r="36" spans="1:15" ht="15" customHeight="1">
      <c r="A36" s="7" t="s">
        <v>6</v>
      </c>
      <c r="B36" s="14"/>
      <c r="C36" s="14"/>
      <c r="D36" s="14"/>
      <c r="E36" s="14"/>
      <c r="F36" s="14"/>
      <c r="G36" s="14"/>
      <c r="H36" s="14"/>
      <c r="I36" s="14"/>
      <c r="J36" s="14"/>
      <c r="K36" s="14"/>
      <c r="L36" s="14"/>
      <c r="M36" s="14"/>
      <c r="N36" s="14"/>
      <c r="O36" s="14"/>
    </row>
    <row r="37" spans="1:15" ht="15" customHeight="1">
      <c r="A37" s="17" t="s">
        <v>7</v>
      </c>
      <c r="B37" s="27">
        <v>8.0690000000000008</v>
      </c>
      <c r="C37" s="27">
        <v>8.7629999999999999</v>
      </c>
      <c r="D37" s="27">
        <v>8.6150000000000002</v>
      </c>
      <c r="E37" s="27">
        <v>9.1419999999999995</v>
      </c>
      <c r="F37" s="27">
        <v>9.5459999999999994</v>
      </c>
      <c r="G37" s="27">
        <v>9.4529999999999994</v>
      </c>
      <c r="H37" s="27">
        <v>9.4580000000000002</v>
      </c>
      <c r="I37" s="27">
        <v>9.4570000000000007</v>
      </c>
      <c r="J37" s="27">
        <v>9.4499999999999993</v>
      </c>
      <c r="K37" s="27">
        <v>9.4130000000000003</v>
      </c>
      <c r="L37" s="27">
        <v>9.4559999999999995</v>
      </c>
      <c r="M37" s="27">
        <v>9.5389999999999997</v>
      </c>
      <c r="N37" s="27">
        <v>9.2590000000000003</v>
      </c>
      <c r="O37" s="27">
        <v>9.3719999999999999</v>
      </c>
    </row>
    <row r="38" spans="1:15" ht="15" customHeight="1">
      <c r="A38" s="17" t="s">
        <v>8</v>
      </c>
      <c r="B38" s="27">
        <v>5.9850000000000003</v>
      </c>
      <c r="C38" s="27">
        <v>5.9039999999999999</v>
      </c>
      <c r="D38" s="27">
        <v>5.9279999999999999</v>
      </c>
      <c r="E38" s="27">
        <v>5.9390000000000001</v>
      </c>
      <c r="F38" s="27">
        <v>5.9340000000000002</v>
      </c>
      <c r="G38" s="27">
        <v>5.9320000000000004</v>
      </c>
      <c r="H38" s="27">
        <v>5.9320000000000004</v>
      </c>
      <c r="I38" s="27">
        <v>5.9329999999999998</v>
      </c>
      <c r="J38" s="27">
        <v>5.9349999999999996</v>
      </c>
      <c r="K38" s="27">
        <v>5.9349999999999996</v>
      </c>
      <c r="L38" s="27">
        <v>5.931</v>
      </c>
      <c r="M38" s="27">
        <v>5.9210000000000003</v>
      </c>
      <c r="N38" s="27">
        <v>5.9329999999999998</v>
      </c>
      <c r="O38" s="27">
        <v>5.9320000000000004</v>
      </c>
    </row>
    <row r="39" spans="1:15" ht="15" customHeight="1">
      <c r="A39" s="17" t="s">
        <v>9</v>
      </c>
      <c r="B39" s="27">
        <v>1.556</v>
      </c>
      <c r="C39" s="27">
        <v>2.0179999999999998</v>
      </c>
      <c r="D39" s="27">
        <v>1.6890000000000001</v>
      </c>
      <c r="E39" s="27">
        <v>1.611</v>
      </c>
      <c r="F39" s="27">
        <v>1.5249999999999999</v>
      </c>
      <c r="G39" s="27">
        <v>1.4850000000000001</v>
      </c>
      <c r="H39" s="27">
        <v>1.4570000000000001</v>
      </c>
      <c r="I39" s="27">
        <v>1.4279999999999999</v>
      </c>
      <c r="J39" s="27">
        <v>1.3959999999999999</v>
      </c>
      <c r="K39" s="27">
        <v>1.345</v>
      </c>
      <c r="L39" s="27">
        <v>1.33</v>
      </c>
      <c r="M39" s="27">
        <v>1.323</v>
      </c>
      <c r="N39" s="27">
        <v>1.5489999999999999</v>
      </c>
      <c r="O39" s="27">
        <v>1.446</v>
      </c>
    </row>
    <row r="40" spans="1:15" ht="15" customHeight="1">
      <c r="A40" s="17" t="s">
        <v>170</v>
      </c>
      <c r="B40" s="28">
        <v>0.84799999999999998</v>
      </c>
      <c r="C40" s="28">
        <v>0.83</v>
      </c>
      <c r="D40" s="28">
        <v>0.84499999999999997</v>
      </c>
      <c r="E40" s="28">
        <v>0.84799999999999998</v>
      </c>
      <c r="F40" s="28">
        <v>0.89</v>
      </c>
      <c r="G40" s="28">
        <v>0.89400000000000002</v>
      </c>
      <c r="H40" s="28">
        <v>1.034</v>
      </c>
      <c r="I40" s="28">
        <v>1.125</v>
      </c>
      <c r="J40" s="28">
        <v>1.1319999999999999</v>
      </c>
      <c r="K40" s="28">
        <v>1.1519999999999999</v>
      </c>
      <c r="L40" s="28">
        <v>1.1559999999999999</v>
      </c>
      <c r="M40" s="28">
        <v>1.165</v>
      </c>
      <c r="N40" s="28">
        <v>0.90600000000000003</v>
      </c>
      <c r="O40" s="28">
        <v>1.038</v>
      </c>
    </row>
    <row r="41" spans="1:15" ht="15" customHeight="1">
      <c r="A41" s="20" t="s">
        <v>0</v>
      </c>
      <c r="B41" s="29">
        <v>16.457999999999998</v>
      </c>
      <c r="C41" s="29">
        <v>17.515000000000001</v>
      </c>
      <c r="D41" s="29">
        <v>17.077000000000002</v>
      </c>
      <c r="E41" s="29">
        <v>17.541</v>
      </c>
      <c r="F41" s="29">
        <v>17.895</v>
      </c>
      <c r="G41" s="29">
        <v>17.765000000000001</v>
      </c>
      <c r="H41" s="29">
        <v>17.881</v>
      </c>
      <c r="I41" s="29">
        <v>17.943999999999999</v>
      </c>
      <c r="J41" s="29">
        <v>17.913</v>
      </c>
      <c r="K41" s="29">
        <v>17.844999999999999</v>
      </c>
      <c r="L41" s="29">
        <v>17.873000000000001</v>
      </c>
      <c r="M41" s="29">
        <v>17.948</v>
      </c>
      <c r="N41" s="29">
        <v>17.646000000000001</v>
      </c>
      <c r="O41" s="29">
        <v>17.788</v>
      </c>
    </row>
    <row r="42" spans="1:15" ht="15" customHeight="1">
      <c r="A42" s="22" t="s">
        <v>10</v>
      </c>
      <c r="B42" s="27">
        <v>12.032</v>
      </c>
      <c r="C42" s="27">
        <v>13.154</v>
      </c>
      <c r="D42" s="27">
        <v>12.685</v>
      </c>
      <c r="E42" s="27">
        <v>13.156000000000001</v>
      </c>
      <c r="F42" s="27">
        <v>13.525</v>
      </c>
      <c r="G42" s="27">
        <v>13.406000000000001</v>
      </c>
      <c r="H42" s="27">
        <v>13.529</v>
      </c>
      <c r="I42" s="27">
        <v>13.595000000000001</v>
      </c>
      <c r="J42" s="27">
        <v>13.566000000000001</v>
      </c>
      <c r="K42" s="27">
        <v>13.500999999999999</v>
      </c>
      <c r="L42" s="27">
        <v>13.535</v>
      </c>
      <c r="M42" s="27">
        <v>13.618</v>
      </c>
      <c r="N42" s="27">
        <v>13.276</v>
      </c>
      <c r="O42" s="27">
        <v>13.433999999999999</v>
      </c>
    </row>
    <row r="43" spans="1:15" ht="15" customHeight="1">
      <c r="A43" s="22" t="s">
        <v>171</v>
      </c>
      <c r="B43" s="27">
        <v>4.4260000000000002</v>
      </c>
      <c r="C43" s="27">
        <v>4.3609999999999998</v>
      </c>
      <c r="D43" s="27">
        <v>4.3920000000000003</v>
      </c>
      <c r="E43" s="27">
        <v>4.3840000000000003</v>
      </c>
      <c r="F43" s="27">
        <v>4.3689999999999998</v>
      </c>
      <c r="G43" s="27">
        <v>4.359</v>
      </c>
      <c r="H43" s="27">
        <v>4.3520000000000003</v>
      </c>
      <c r="I43" s="27">
        <v>4.3490000000000002</v>
      </c>
      <c r="J43" s="27">
        <v>4.3470000000000004</v>
      </c>
      <c r="K43" s="27">
        <v>4.3440000000000003</v>
      </c>
      <c r="L43" s="27">
        <v>4.3380000000000001</v>
      </c>
      <c r="M43" s="27">
        <v>4.3289999999999997</v>
      </c>
      <c r="N43" s="27">
        <v>4.3710000000000004</v>
      </c>
      <c r="O43" s="27">
        <v>4.3540000000000001</v>
      </c>
    </row>
    <row r="44" spans="1:15" ht="27" customHeight="1">
      <c r="A44" s="7" t="s">
        <v>11</v>
      </c>
      <c r="B44" s="11"/>
      <c r="C44" s="11"/>
      <c r="D44" s="11"/>
      <c r="E44" s="11"/>
      <c r="F44" s="11"/>
      <c r="G44" s="11"/>
      <c r="H44" s="11"/>
      <c r="I44" s="11"/>
      <c r="J44" s="11"/>
      <c r="K44" s="11"/>
      <c r="L44" s="11"/>
      <c r="M44" s="11"/>
      <c r="N44" s="11"/>
      <c r="O44" s="11"/>
    </row>
    <row r="45" spans="1:15" ht="15" customHeight="1">
      <c r="A45" s="17" t="s">
        <v>12</v>
      </c>
      <c r="B45" s="27">
        <v>13.872999999999999</v>
      </c>
      <c r="C45" s="27">
        <v>13.87</v>
      </c>
      <c r="D45" s="27">
        <v>13.88</v>
      </c>
      <c r="E45" s="27">
        <v>13.920999999999999</v>
      </c>
      <c r="F45" s="27">
        <v>14.007999999999999</v>
      </c>
      <c r="G45" s="27">
        <v>14.016999999999999</v>
      </c>
      <c r="H45" s="27">
        <v>14.31</v>
      </c>
      <c r="I45" s="27">
        <v>14.416</v>
      </c>
      <c r="J45" s="27">
        <v>14.551</v>
      </c>
      <c r="K45" s="27">
        <v>14.715999999999999</v>
      </c>
      <c r="L45" s="27">
        <v>14.92</v>
      </c>
      <c r="M45" s="27">
        <v>15.122</v>
      </c>
      <c r="N45" s="18">
        <v>14.035</v>
      </c>
      <c r="O45" s="18">
        <v>14.432</v>
      </c>
    </row>
    <row r="46" spans="1:15" ht="15" customHeight="1">
      <c r="A46" s="17" t="s">
        <v>13</v>
      </c>
      <c r="B46" s="27">
        <v>6.3840000000000003</v>
      </c>
      <c r="C46" s="27">
        <v>6.173</v>
      </c>
      <c r="D46" s="27">
        <v>6.0019999999999998</v>
      </c>
      <c r="E46" s="27">
        <v>5.8719999999999999</v>
      </c>
      <c r="F46" s="27">
        <v>5.7480000000000002</v>
      </c>
      <c r="G46" s="27">
        <v>5.6289999999999996</v>
      </c>
      <c r="H46" s="27">
        <v>5.524</v>
      </c>
      <c r="I46" s="27">
        <v>5.4180000000000001</v>
      </c>
      <c r="J46" s="27">
        <v>5.3150000000000004</v>
      </c>
      <c r="K46" s="27">
        <v>5.2210000000000001</v>
      </c>
      <c r="L46" s="27">
        <v>5.1349999999999998</v>
      </c>
      <c r="M46" s="27">
        <v>5.056</v>
      </c>
      <c r="N46" s="27">
        <v>5.7450000000000001</v>
      </c>
      <c r="O46" s="27">
        <v>5.4580000000000002</v>
      </c>
    </row>
    <row r="47" spans="1:15" ht="15" customHeight="1">
      <c r="A47" s="17" t="s">
        <v>49</v>
      </c>
      <c r="B47" s="28">
        <v>2.444</v>
      </c>
      <c r="C47" s="28">
        <v>3.0880000000000001</v>
      </c>
      <c r="D47" s="28">
        <v>3.2498</v>
      </c>
      <c r="E47" s="28">
        <v>3.294</v>
      </c>
      <c r="F47" s="28">
        <v>3.3039999999999998</v>
      </c>
      <c r="G47" s="28">
        <v>3.3450000000000002</v>
      </c>
      <c r="H47" s="28">
        <v>3.403</v>
      </c>
      <c r="I47" s="28">
        <v>3.472</v>
      </c>
      <c r="J47" s="28">
        <v>3.5750000000000002</v>
      </c>
      <c r="K47" s="28">
        <v>3.7050000000000001</v>
      </c>
      <c r="L47" s="28">
        <v>3.8090000000000002</v>
      </c>
      <c r="M47" s="28">
        <v>3.91</v>
      </c>
      <c r="N47" s="28">
        <v>3.3220000000000001</v>
      </c>
      <c r="O47" s="28">
        <v>3.5310000000000001</v>
      </c>
    </row>
    <row r="48" spans="1:15" ht="15" customHeight="1">
      <c r="A48" s="20" t="s">
        <v>0</v>
      </c>
      <c r="B48" s="29">
        <v>22.701000000000001</v>
      </c>
      <c r="C48" s="29">
        <v>23.13</v>
      </c>
      <c r="D48" s="29">
        <v>23.132999999999999</v>
      </c>
      <c r="E48" s="29">
        <v>23.087</v>
      </c>
      <c r="F48" s="29">
        <v>23.06</v>
      </c>
      <c r="G48" s="29">
        <v>22.992000000000001</v>
      </c>
      <c r="H48" s="29">
        <v>23.236000000000001</v>
      </c>
      <c r="I48" s="29">
        <v>23.306000000000001</v>
      </c>
      <c r="J48" s="29">
        <v>23.440999999999999</v>
      </c>
      <c r="K48" s="29">
        <v>23.641999999999999</v>
      </c>
      <c r="L48" s="29">
        <v>23.863</v>
      </c>
      <c r="M48" s="29">
        <v>24.088000000000001</v>
      </c>
      <c r="N48" s="29">
        <v>23.103000000000002</v>
      </c>
      <c r="O48" s="29">
        <v>23.420999999999999</v>
      </c>
    </row>
    <row r="49" spans="1:15" ht="15" customHeight="1">
      <c r="A49" s="22" t="s">
        <v>10</v>
      </c>
      <c r="B49" s="27">
        <v>18.178999999999998</v>
      </c>
      <c r="C49" s="27">
        <v>18.440000000000001</v>
      </c>
      <c r="D49" s="27">
        <v>18.300999999999998</v>
      </c>
      <c r="E49" s="27">
        <v>18.166</v>
      </c>
      <c r="F49" s="27">
        <v>18.062000000000001</v>
      </c>
      <c r="G49" s="27">
        <v>17.899999999999999</v>
      </c>
      <c r="H49" s="27">
        <v>18.056999999999999</v>
      </c>
      <c r="I49" s="27">
        <v>18.039000000000001</v>
      </c>
      <c r="J49" s="27">
        <v>18.088000000000001</v>
      </c>
      <c r="K49" s="27">
        <v>18.196000000000002</v>
      </c>
      <c r="L49" s="27">
        <v>18.356000000000002</v>
      </c>
      <c r="M49" s="27">
        <v>18.526</v>
      </c>
      <c r="N49" s="27">
        <v>18.091000000000001</v>
      </c>
      <c r="O49" s="27">
        <v>18.178999999999998</v>
      </c>
    </row>
    <row r="50" spans="1:15" ht="15" customHeight="1">
      <c r="A50" s="22" t="s">
        <v>173</v>
      </c>
      <c r="B50" s="27">
        <v>4.5220000000000002</v>
      </c>
      <c r="C50" s="27">
        <v>4.6900000000000004</v>
      </c>
      <c r="D50" s="27">
        <v>4.8319999999999999</v>
      </c>
      <c r="E50" s="27">
        <v>4.9210000000000003</v>
      </c>
      <c r="F50" s="27">
        <v>4.9980000000000002</v>
      </c>
      <c r="G50" s="27">
        <v>5.0919999999999996</v>
      </c>
      <c r="H50" s="27">
        <v>5.18</v>
      </c>
      <c r="I50" s="27">
        <v>5.2670000000000003</v>
      </c>
      <c r="J50" s="27">
        <v>5.3529999999999998</v>
      </c>
      <c r="K50" s="27">
        <v>5.4450000000000003</v>
      </c>
      <c r="L50" s="27">
        <v>5.5069999999999997</v>
      </c>
      <c r="M50" s="27">
        <v>5.5620000000000003</v>
      </c>
      <c r="N50" s="27">
        <v>5.0110000000000001</v>
      </c>
      <c r="O50" s="27">
        <v>5.242</v>
      </c>
    </row>
    <row r="51" spans="1:15" ht="28.5" customHeight="1">
      <c r="A51" s="6" t="s">
        <v>172</v>
      </c>
      <c r="B51" s="29">
        <v>-6.2439999999999998</v>
      </c>
      <c r="C51" s="29">
        <v>-5.6159999999999997</v>
      </c>
      <c r="D51" s="29">
        <v>-6.0549999999999997</v>
      </c>
      <c r="E51" s="29">
        <v>-5.5460000000000003</v>
      </c>
      <c r="F51" s="29">
        <v>-5.1660000000000004</v>
      </c>
      <c r="G51" s="29">
        <v>-5.2270000000000003</v>
      </c>
      <c r="H51" s="29">
        <v>-5.3550000000000004</v>
      </c>
      <c r="I51" s="29">
        <v>-5.3620000000000001</v>
      </c>
      <c r="J51" s="29">
        <v>-5.5279999999999996</v>
      </c>
      <c r="K51" s="29">
        <v>-5.7969999999999997</v>
      </c>
      <c r="L51" s="29">
        <v>-5.99</v>
      </c>
      <c r="M51" s="29">
        <v>-6.14</v>
      </c>
      <c r="N51" s="29">
        <v>-5.4560000000000004</v>
      </c>
      <c r="O51" s="29">
        <v>-5.633</v>
      </c>
    </row>
    <row r="52" spans="1:15" ht="15" customHeight="1">
      <c r="A52" s="17" t="s">
        <v>10</v>
      </c>
      <c r="B52" s="27">
        <v>-6.1470000000000002</v>
      </c>
      <c r="C52" s="27">
        <v>-5.2859999999999996</v>
      </c>
      <c r="D52" s="27">
        <v>-5.6159999999999997</v>
      </c>
      <c r="E52" s="27">
        <v>-5.01</v>
      </c>
      <c r="F52" s="27">
        <v>-4.5369999999999999</v>
      </c>
      <c r="G52" s="27">
        <v>-4.4939999999999998</v>
      </c>
      <c r="H52" s="27">
        <v>-4.5279999999999996</v>
      </c>
      <c r="I52" s="27">
        <v>-4.4429999999999996</v>
      </c>
      <c r="J52" s="27">
        <v>-4.5220000000000002</v>
      </c>
      <c r="K52" s="27">
        <v>-4.6959999999999997</v>
      </c>
      <c r="L52" s="27">
        <v>-4.8209999999999997</v>
      </c>
      <c r="M52" s="27">
        <v>-4.9080000000000004</v>
      </c>
      <c r="N52" s="27">
        <v>-4.8150000000000004</v>
      </c>
      <c r="O52" s="27">
        <v>-4.7450000000000001</v>
      </c>
    </row>
    <row r="53" spans="1:15" ht="15" customHeight="1">
      <c r="A53" s="17" t="s">
        <v>173</v>
      </c>
      <c r="B53" s="27">
        <v>-9.6000000000000002E-2</v>
      </c>
      <c r="C53" s="27">
        <v>-0.33</v>
      </c>
      <c r="D53" s="27">
        <v>-0.44</v>
      </c>
      <c r="E53" s="27">
        <v>-0.53600000000000003</v>
      </c>
      <c r="F53" s="27">
        <v>-0.629</v>
      </c>
      <c r="G53" s="27">
        <v>-0.73299999999999998</v>
      </c>
      <c r="H53" s="27">
        <v>-0.82699999999999996</v>
      </c>
      <c r="I53" s="27">
        <v>-0.91900000000000004</v>
      </c>
      <c r="J53" s="27">
        <v>-1.006</v>
      </c>
      <c r="K53" s="27">
        <v>-1.101</v>
      </c>
      <c r="L53" s="27">
        <v>-1.169</v>
      </c>
      <c r="M53" s="27">
        <v>-1.2330000000000001</v>
      </c>
      <c r="N53" s="27">
        <v>-0.64100000000000001</v>
      </c>
      <c r="O53" s="27">
        <v>-0.88800000000000001</v>
      </c>
    </row>
    <row r="54" spans="1:15" ht="28.5" customHeight="1">
      <c r="A54" s="7" t="s">
        <v>174</v>
      </c>
      <c r="B54" s="27">
        <v>-3.7989999999999999</v>
      </c>
      <c r="C54" s="27">
        <v>-2.528</v>
      </c>
      <c r="D54" s="27">
        <v>-2.806</v>
      </c>
      <c r="E54" s="27">
        <v>-2.2530000000000001</v>
      </c>
      <c r="F54" s="27">
        <v>-1.8620000000000001</v>
      </c>
      <c r="G54" s="27">
        <v>-1.881</v>
      </c>
      <c r="H54" s="27">
        <v>-1.952</v>
      </c>
      <c r="I54" s="27">
        <v>-1.89</v>
      </c>
      <c r="J54" s="27">
        <v>-1.9530000000000001</v>
      </c>
      <c r="K54" s="27">
        <v>-2.0920000000000001</v>
      </c>
      <c r="L54" s="27">
        <v>-2.1819999999999999</v>
      </c>
      <c r="M54" s="27">
        <v>-2.23</v>
      </c>
      <c r="N54" s="27">
        <v>-2.1339999999999999</v>
      </c>
      <c r="O54" s="27">
        <v>-2.1030000000000002</v>
      </c>
    </row>
    <row r="55" spans="1:15" ht="28.5" customHeight="1">
      <c r="A55" s="30" t="s">
        <v>87</v>
      </c>
      <c r="B55" s="31">
        <v>97.278000000000006</v>
      </c>
      <c r="C55" s="31">
        <v>99.007000000000005</v>
      </c>
      <c r="D55" s="31">
        <v>101.685</v>
      </c>
      <c r="E55" s="31">
        <v>103.315</v>
      </c>
      <c r="F55" s="31">
        <v>104.651</v>
      </c>
      <c r="G55" s="31">
        <v>106.348</v>
      </c>
      <c r="H55" s="31">
        <v>107.393</v>
      </c>
      <c r="I55" s="31">
        <v>108.73399999999999</v>
      </c>
      <c r="J55" s="31">
        <v>110.19499999999999</v>
      </c>
      <c r="K55" s="31">
        <v>111.892</v>
      </c>
      <c r="L55" s="31">
        <v>114.044</v>
      </c>
      <c r="M55" s="31">
        <v>115.979</v>
      </c>
      <c r="N55" s="31" t="s">
        <v>14</v>
      </c>
      <c r="O55" s="31" t="s">
        <v>14</v>
      </c>
    </row>
    <row r="56" spans="1:15" ht="15.95" customHeight="1">
      <c r="B56" s="27"/>
      <c r="C56" s="27"/>
      <c r="D56" s="27"/>
      <c r="E56" s="27"/>
      <c r="F56" s="27"/>
      <c r="G56" s="27"/>
      <c r="H56" s="27"/>
      <c r="I56" s="27"/>
      <c r="J56" s="27"/>
      <c r="K56" s="27"/>
      <c r="L56" s="27"/>
      <c r="M56" s="27"/>
      <c r="N56" s="27"/>
      <c r="O56" s="27"/>
    </row>
    <row r="57" spans="1:15" ht="28.5" customHeight="1">
      <c r="A57" s="7" t="s">
        <v>175</v>
      </c>
      <c r="B57" s="27"/>
      <c r="C57" s="27"/>
      <c r="D57" s="27"/>
      <c r="E57" s="27"/>
      <c r="F57" s="27"/>
      <c r="G57" s="27"/>
      <c r="H57" s="27"/>
      <c r="I57" s="27"/>
      <c r="J57" s="27"/>
      <c r="K57" s="27"/>
      <c r="L57" s="27"/>
      <c r="M57" s="27"/>
      <c r="N57" s="27"/>
      <c r="O57" s="27"/>
    </row>
    <row r="59" spans="1:15" ht="15" customHeight="1">
      <c r="A59" s="103" t="s">
        <v>47</v>
      </c>
    </row>
  </sheetData>
  <mergeCells count="4">
    <mergeCell ref="A4:O4"/>
    <mergeCell ref="N6:O6"/>
    <mergeCell ref="A9:O9"/>
    <mergeCell ref="A35:O35"/>
  </mergeCells>
  <hyperlinks>
    <hyperlink ref="A59" location="Contents!A1" display="Back to Table of Contents" xr:uid="{7AB25ECC-E1A5-194F-9525-0785F983A7E6}"/>
    <hyperlink ref="A2" r:id="rId1" xr:uid="{75A6BAC5-5868-4931-A521-F245D0F1FA87}"/>
  </hyperlinks>
  <pageMargins left="0.5" right="0.5" top="0.5" bottom="0.5" header="0" footer="0"/>
  <pageSetup scale="69" orientation="portrait" r:id="rId2"/>
  <headerFooter alignWithMargins="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42AAAD-8B70-4E95-9A4D-4320967C4568}">
  <sheetPr codeName="Sheet7"/>
  <dimension ref="A1:M30"/>
  <sheetViews>
    <sheetView topLeftCell="A13" workbookViewId="0">
      <selection activeCell="M12" sqref="M12"/>
    </sheetView>
  </sheetViews>
  <sheetFormatPr defaultColWidth="8.88671875" defaultRowHeight="15"/>
  <cols>
    <col min="1" max="1" width="36.33203125" customWidth="1"/>
    <col min="2" max="13" width="7.88671875" customWidth="1"/>
  </cols>
  <sheetData>
    <row r="1" spans="1:13" s="100" customFormat="1" ht="15" customHeight="1">
      <c r="A1" s="161" t="s">
        <v>84</v>
      </c>
    </row>
    <row r="2" spans="1:13" s="100" customFormat="1" ht="15" customHeight="1">
      <c r="A2" s="220" t="s">
        <v>93</v>
      </c>
    </row>
    <row r="3" spans="1:13" s="100" customFormat="1" ht="15" customHeight="1">
      <c r="A3" s="105"/>
    </row>
    <row r="4" spans="1:13" ht="31.5" customHeight="1">
      <c r="A4" s="239" t="s">
        <v>51</v>
      </c>
      <c r="B4" s="239"/>
      <c r="C4" s="239"/>
      <c r="D4" s="239"/>
      <c r="E4" s="239"/>
      <c r="F4" s="239"/>
      <c r="G4" s="239"/>
      <c r="H4" s="239"/>
      <c r="I4" s="239"/>
      <c r="J4" s="239"/>
      <c r="K4" s="239"/>
      <c r="L4" s="239"/>
      <c r="M4" s="239"/>
    </row>
    <row r="5" spans="1:13" ht="15.75">
      <c r="A5" s="37"/>
      <c r="B5" s="37"/>
      <c r="C5" s="37"/>
      <c r="D5" s="37"/>
      <c r="E5" s="37"/>
      <c r="F5" s="37"/>
      <c r="G5" s="37"/>
      <c r="H5" s="37"/>
      <c r="I5" s="37"/>
      <c r="J5" s="37"/>
      <c r="K5" s="37"/>
      <c r="L5" s="37"/>
      <c r="M5" s="37"/>
    </row>
    <row r="6" spans="1:13" ht="28.5">
      <c r="A6" s="39"/>
      <c r="B6" s="121" t="s">
        <v>77</v>
      </c>
      <c r="C6" s="13">
        <v>2024</v>
      </c>
      <c r="D6" s="13">
        <v>2025</v>
      </c>
      <c r="E6" s="13">
        <v>2026</v>
      </c>
      <c r="F6" s="13">
        <v>2027</v>
      </c>
      <c r="G6" s="13">
        <v>2028</v>
      </c>
      <c r="H6" s="13">
        <v>2029</v>
      </c>
      <c r="I6" s="13">
        <v>2030</v>
      </c>
      <c r="J6" s="13">
        <v>2031</v>
      </c>
      <c r="K6" s="13">
        <v>2032</v>
      </c>
      <c r="L6" s="13">
        <v>2033</v>
      </c>
      <c r="M6" s="13">
        <v>2034</v>
      </c>
    </row>
    <row r="7" spans="1:13" ht="15.75">
      <c r="A7" s="38"/>
      <c r="B7" s="240" t="s">
        <v>15</v>
      </c>
      <c r="C7" s="240"/>
      <c r="D7" s="240"/>
      <c r="E7" s="240"/>
      <c r="F7" s="240"/>
      <c r="G7" s="240"/>
      <c r="H7" s="240"/>
      <c r="I7" s="240"/>
      <c r="J7" s="240"/>
      <c r="K7" s="240"/>
      <c r="L7" s="240"/>
      <c r="M7" s="240"/>
    </row>
    <row r="8" spans="1:13" ht="16.350000000000001" customHeight="1">
      <c r="A8" s="38" t="s">
        <v>159</v>
      </c>
      <c r="B8" s="18">
        <v>-11.096</v>
      </c>
      <c r="C8" s="18">
        <v>74.986999999999995</v>
      </c>
      <c r="D8" s="18">
        <v>0</v>
      </c>
      <c r="E8" s="18">
        <v>0</v>
      </c>
      <c r="F8" s="18">
        <v>0</v>
      </c>
      <c r="G8" s="18">
        <v>-117.39400000000001</v>
      </c>
      <c r="H8" s="18">
        <v>117.39400000000001</v>
      </c>
      <c r="I8" s="18">
        <v>0</v>
      </c>
      <c r="J8" s="18">
        <v>0</v>
      </c>
      <c r="K8" s="18">
        <v>0</v>
      </c>
      <c r="L8" s="18">
        <v>-153.76</v>
      </c>
      <c r="M8" s="18">
        <v>-22.207999999999998</v>
      </c>
    </row>
    <row r="9" spans="1:13">
      <c r="A9" s="38" t="s">
        <v>94</v>
      </c>
      <c r="B9" s="18"/>
      <c r="C9" s="18"/>
      <c r="D9" s="18"/>
      <c r="E9" s="18"/>
      <c r="F9" s="18"/>
      <c r="G9" s="18"/>
      <c r="H9" s="18"/>
      <c r="I9" s="18"/>
      <c r="J9" s="18"/>
      <c r="K9" s="18"/>
      <c r="L9" s="18"/>
      <c r="M9" s="18"/>
    </row>
    <row r="10" spans="1:13">
      <c r="A10" s="17" t="s">
        <v>12</v>
      </c>
      <c r="B10" s="18">
        <v>3742.011</v>
      </c>
      <c r="C10" s="18">
        <v>3908.0320000000002</v>
      </c>
      <c r="D10" s="18">
        <v>4060.893</v>
      </c>
      <c r="E10" s="18">
        <v>4246.4120000000003</v>
      </c>
      <c r="F10" s="18">
        <v>4448.375</v>
      </c>
      <c r="G10" s="18">
        <v>4631.6769999999997</v>
      </c>
      <c r="H10" s="18">
        <v>4919.0479999999998</v>
      </c>
      <c r="I10" s="18">
        <v>5153.2460000000001</v>
      </c>
      <c r="J10" s="18">
        <v>5406.7150000000001</v>
      </c>
      <c r="K10" s="18">
        <v>5681.65</v>
      </c>
      <c r="L10" s="18">
        <v>5983.875</v>
      </c>
      <c r="M10" s="18">
        <v>6297.7139999999999</v>
      </c>
    </row>
    <row r="11" spans="1:13">
      <c r="A11" s="17" t="s">
        <v>13</v>
      </c>
      <c r="B11" s="18">
        <v>1722.1120000000001</v>
      </c>
      <c r="C11" s="18">
        <v>1739.2260000000001</v>
      </c>
      <c r="D11" s="18">
        <v>1756.06</v>
      </c>
      <c r="E11" s="18">
        <v>1791.2639999999999</v>
      </c>
      <c r="F11" s="18">
        <v>1825.3679999999999</v>
      </c>
      <c r="G11" s="18">
        <v>1860.067</v>
      </c>
      <c r="H11" s="18">
        <v>1898.694</v>
      </c>
      <c r="I11" s="18">
        <v>1936.6489999999999</v>
      </c>
      <c r="J11" s="18">
        <v>1974.981</v>
      </c>
      <c r="K11" s="18">
        <v>2015.9549999999999</v>
      </c>
      <c r="L11" s="18">
        <v>2059.373</v>
      </c>
      <c r="M11" s="18">
        <v>2105.5749999999998</v>
      </c>
    </row>
    <row r="12" spans="1:13">
      <c r="A12" s="17" t="s">
        <v>49</v>
      </c>
      <c r="B12" s="19">
        <v>659.28800000000001</v>
      </c>
      <c r="C12" s="19">
        <v>870.10199999999998</v>
      </c>
      <c r="D12" s="19">
        <v>950.78700000000003</v>
      </c>
      <c r="E12" s="19">
        <v>1004.683</v>
      </c>
      <c r="F12" s="19">
        <v>1049.171</v>
      </c>
      <c r="G12" s="19">
        <v>1105.4380000000001</v>
      </c>
      <c r="H12" s="19">
        <v>1169.6679999999999</v>
      </c>
      <c r="I12" s="19">
        <v>1240.9459999999999</v>
      </c>
      <c r="J12" s="19">
        <v>1328.277</v>
      </c>
      <c r="K12" s="19">
        <v>1430.317</v>
      </c>
      <c r="L12" s="19">
        <v>1527.4639999999999</v>
      </c>
      <c r="M12" s="19">
        <v>1628.3009999999999</v>
      </c>
    </row>
    <row r="13" spans="1:13" s="141" customFormat="1" ht="15.75">
      <c r="A13" s="20" t="s">
        <v>0</v>
      </c>
      <c r="B13" s="21">
        <v>6123.4110000000001</v>
      </c>
      <c r="C13" s="21">
        <v>6517.36</v>
      </c>
      <c r="D13" s="21">
        <v>6767.74</v>
      </c>
      <c r="E13" s="21">
        <v>7042.3590000000004</v>
      </c>
      <c r="F13" s="21">
        <v>7322.9139999999998</v>
      </c>
      <c r="G13" s="21">
        <v>7597.1819999999998</v>
      </c>
      <c r="H13" s="21">
        <v>7987.41</v>
      </c>
      <c r="I13" s="21">
        <v>8330.8410000000003</v>
      </c>
      <c r="J13" s="21">
        <v>8709.973</v>
      </c>
      <c r="K13" s="21">
        <v>9127.9220000000005</v>
      </c>
      <c r="L13" s="21">
        <v>9570.7119999999995</v>
      </c>
      <c r="M13" s="21">
        <v>10031.59</v>
      </c>
    </row>
    <row r="14" spans="1:13" ht="31.5" customHeight="1">
      <c r="A14" s="6" t="s">
        <v>156</v>
      </c>
      <c r="B14" s="21">
        <v>-1684.127</v>
      </c>
      <c r="C14" s="21">
        <v>-1582.354</v>
      </c>
      <c r="D14" s="21">
        <v>-1771.6089999999999</v>
      </c>
      <c r="E14" s="21">
        <v>-1691.7850000000001</v>
      </c>
      <c r="F14" s="21">
        <v>-1640.3710000000001</v>
      </c>
      <c r="G14" s="21">
        <v>-1727.0440000000001</v>
      </c>
      <c r="H14" s="21">
        <v>-1840.826</v>
      </c>
      <c r="I14" s="21">
        <v>-1916.635</v>
      </c>
      <c r="J14" s="21">
        <v>-2054.027</v>
      </c>
      <c r="K14" s="21">
        <v>-2238.1869999999999</v>
      </c>
      <c r="L14" s="21">
        <v>-2402.4960000000001</v>
      </c>
      <c r="M14" s="21">
        <v>-2557.1460000000002</v>
      </c>
    </row>
    <row r="15" spans="1:13">
      <c r="A15" s="7" t="s">
        <v>157</v>
      </c>
      <c r="B15" s="34">
        <v>-1024.8389999999999</v>
      </c>
      <c r="C15" s="34">
        <v>-712.25199999999995</v>
      </c>
      <c r="D15" s="34">
        <v>-820.822</v>
      </c>
      <c r="E15" s="34">
        <v>-687.10199999999998</v>
      </c>
      <c r="F15" s="34">
        <v>-591.20000000000005</v>
      </c>
      <c r="G15" s="34">
        <v>-621.60599999999999</v>
      </c>
      <c r="H15" s="34">
        <v>-671.15800000000002</v>
      </c>
      <c r="I15" s="34">
        <v>-675.68899999999996</v>
      </c>
      <c r="J15" s="34">
        <v>-725.75</v>
      </c>
      <c r="K15" s="34">
        <v>-807.87</v>
      </c>
      <c r="L15" s="34">
        <v>-875.03200000000004</v>
      </c>
      <c r="M15" s="34">
        <v>-928.84500000000003</v>
      </c>
    </row>
    <row r="16" spans="1:13" ht="30.75" customHeight="1">
      <c r="A16" s="38"/>
      <c r="B16" s="241" t="s">
        <v>89</v>
      </c>
      <c r="C16" s="241"/>
      <c r="D16" s="241"/>
      <c r="E16" s="241"/>
      <c r="F16" s="241"/>
      <c r="G16" s="241"/>
      <c r="H16" s="241"/>
      <c r="I16" s="241"/>
      <c r="J16" s="241"/>
      <c r="K16" s="241"/>
      <c r="L16" s="241"/>
      <c r="M16" s="241"/>
    </row>
    <row r="17" spans="1:13">
      <c r="A17" s="38" t="s">
        <v>95</v>
      </c>
      <c r="B17" s="38"/>
      <c r="C17" s="38"/>
      <c r="D17" s="40"/>
      <c r="E17" s="40"/>
      <c r="F17" s="40"/>
      <c r="G17" s="40"/>
      <c r="H17" s="40"/>
      <c r="I17" s="40"/>
      <c r="J17" s="40"/>
      <c r="K17" s="40"/>
      <c r="L17" s="40"/>
      <c r="M17" s="40"/>
    </row>
    <row r="18" spans="1:13">
      <c r="A18" s="17" t="s">
        <v>12</v>
      </c>
      <c r="B18" s="116">
        <v>13.872999999999999</v>
      </c>
      <c r="C18" s="116">
        <v>13.87</v>
      </c>
      <c r="D18" s="116">
        <v>13.88</v>
      </c>
      <c r="E18" s="116">
        <v>13.920999999999999</v>
      </c>
      <c r="F18" s="116">
        <v>14.007999999999999</v>
      </c>
      <c r="G18" s="116">
        <v>14.016999999999999</v>
      </c>
      <c r="H18" s="116">
        <v>14.31</v>
      </c>
      <c r="I18" s="116">
        <v>14.416</v>
      </c>
      <c r="J18" s="116">
        <v>14.551</v>
      </c>
      <c r="K18" s="116">
        <v>14.715999999999999</v>
      </c>
      <c r="L18" s="116">
        <v>14.92</v>
      </c>
      <c r="M18" s="116">
        <v>15.122</v>
      </c>
    </row>
    <row r="19" spans="1:13">
      <c r="A19" s="17" t="s">
        <v>13</v>
      </c>
      <c r="B19" s="116">
        <v>6.3840000000000003</v>
      </c>
      <c r="C19" s="116">
        <v>6.173</v>
      </c>
      <c r="D19" s="116">
        <v>6.0019999999999998</v>
      </c>
      <c r="E19" s="116">
        <v>5.8719999999999999</v>
      </c>
      <c r="F19" s="116">
        <v>5.7480000000000002</v>
      </c>
      <c r="G19" s="116">
        <v>5.6289999999999996</v>
      </c>
      <c r="H19" s="116">
        <v>5.524</v>
      </c>
      <c r="I19" s="116">
        <v>5.4180000000000001</v>
      </c>
      <c r="J19" s="116">
        <v>5.3150000000000004</v>
      </c>
      <c r="K19" s="116">
        <v>5.2210000000000001</v>
      </c>
      <c r="L19" s="116">
        <v>5.1349999999999998</v>
      </c>
      <c r="M19" s="116">
        <v>5.056</v>
      </c>
    </row>
    <row r="20" spans="1:13">
      <c r="A20" s="17" t="s">
        <v>49</v>
      </c>
      <c r="B20" s="117">
        <v>2.444</v>
      </c>
      <c r="C20" s="117">
        <v>3.0880000000000001</v>
      </c>
      <c r="D20" s="117">
        <v>3.2498</v>
      </c>
      <c r="E20" s="117">
        <v>3.294</v>
      </c>
      <c r="F20" s="117">
        <v>3.3039999999999998</v>
      </c>
      <c r="G20" s="117">
        <v>3.3450000000000002</v>
      </c>
      <c r="H20" s="117">
        <v>3.403</v>
      </c>
      <c r="I20" s="117">
        <v>3.472</v>
      </c>
      <c r="J20" s="117">
        <v>3.5750000000000002</v>
      </c>
      <c r="K20" s="117">
        <v>3.7050000000000001</v>
      </c>
      <c r="L20" s="117">
        <v>3.8090000000000002</v>
      </c>
      <c r="M20" s="117">
        <v>3.91</v>
      </c>
    </row>
    <row r="21" spans="1:13">
      <c r="A21" s="33" t="s">
        <v>0</v>
      </c>
      <c r="B21" s="116">
        <v>22.701000000000001</v>
      </c>
      <c r="C21" s="116">
        <v>23.13</v>
      </c>
      <c r="D21" s="116">
        <v>23.132999999999999</v>
      </c>
      <c r="E21" s="116">
        <v>23.087</v>
      </c>
      <c r="F21" s="116">
        <v>23.06</v>
      </c>
      <c r="G21" s="116">
        <v>22.992000000000001</v>
      </c>
      <c r="H21" s="116">
        <v>23.236000000000001</v>
      </c>
      <c r="I21" s="116">
        <v>23.306000000000001</v>
      </c>
      <c r="J21" s="116">
        <v>23.440999999999999</v>
      </c>
      <c r="K21" s="116">
        <v>23.641999999999999</v>
      </c>
      <c r="L21" s="116">
        <v>23.863</v>
      </c>
      <c r="M21" s="116">
        <v>24.088000000000001</v>
      </c>
    </row>
    <row r="22" spans="1:13" ht="31.5" customHeight="1">
      <c r="A22" s="41" t="s">
        <v>156</v>
      </c>
      <c r="B22" s="29">
        <v>-6.2439999999999998</v>
      </c>
      <c r="C22" s="29">
        <v>-5.6159999999999997</v>
      </c>
      <c r="D22" s="29">
        <v>-6.0549999999999997</v>
      </c>
      <c r="E22" s="29">
        <v>-5.5460000000000003</v>
      </c>
      <c r="F22" s="29">
        <v>-5.1660000000000004</v>
      </c>
      <c r="G22" s="29">
        <v>-5.2270000000000003</v>
      </c>
      <c r="H22" s="29">
        <v>-5.3550000000000004</v>
      </c>
      <c r="I22" s="29">
        <v>-5.3620000000000001</v>
      </c>
      <c r="J22" s="29">
        <v>-5.5279999999999996</v>
      </c>
      <c r="K22" s="29">
        <v>-5.7969999999999997</v>
      </c>
      <c r="L22" s="29">
        <v>-5.99</v>
      </c>
      <c r="M22" s="29">
        <v>-6.14</v>
      </c>
    </row>
    <row r="23" spans="1:13" ht="29.25" customHeight="1">
      <c r="A23" s="7" t="s">
        <v>157</v>
      </c>
      <c r="B23" s="116">
        <v>-3.7989999999999999</v>
      </c>
      <c r="C23" s="116">
        <v>-2.528</v>
      </c>
      <c r="D23" s="116">
        <v>-2.806</v>
      </c>
      <c r="E23" s="116">
        <v>-2.2530000000000001</v>
      </c>
      <c r="F23" s="116">
        <v>-1.8620000000000001</v>
      </c>
      <c r="G23" s="116">
        <v>-1.881</v>
      </c>
      <c r="H23" s="116">
        <v>-1.952</v>
      </c>
      <c r="I23" s="116">
        <v>-1.89</v>
      </c>
      <c r="J23" s="116">
        <v>-1.9530000000000001</v>
      </c>
      <c r="K23" s="116">
        <v>-2.0920000000000001</v>
      </c>
      <c r="L23" s="116">
        <v>-2.1819999999999999</v>
      </c>
      <c r="M23" s="116">
        <v>-2.23</v>
      </c>
    </row>
    <row r="24" spans="1:13" ht="29.25" customHeight="1">
      <c r="A24" s="41" t="s">
        <v>88</v>
      </c>
      <c r="B24" s="38"/>
      <c r="C24" s="38"/>
      <c r="D24" s="18"/>
      <c r="E24" s="18"/>
      <c r="F24" s="18"/>
      <c r="G24" s="18"/>
      <c r="H24" s="18"/>
      <c r="I24" s="18"/>
      <c r="J24" s="18"/>
      <c r="K24" s="18"/>
      <c r="L24" s="18"/>
      <c r="M24" s="18"/>
    </row>
    <row r="25" spans="1:13">
      <c r="A25" s="38" t="s">
        <v>158</v>
      </c>
      <c r="B25" s="38"/>
      <c r="C25" s="38"/>
      <c r="D25" s="38"/>
      <c r="E25" s="38"/>
      <c r="F25" s="38"/>
      <c r="G25" s="38"/>
      <c r="H25" s="38"/>
      <c r="I25" s="38"/>
      <c r="J25" s="38"/>
      <c r="K25" s="38"/>
      <c r="L25" s="38"/>
      <c r="M25" s="38"/>
    </row>
    <row r="26" spans="1:13">
      <c r="A26" s="17" t="s">
        <v>15</v>
      </c>
      <c r="B26" s="34">
        <v>-1695.223</v>
      </c>
      <c r="C26" s="34">
        <v>-1507.367</v>
      </c>
      <c r="D26" s="34">
        <v>-1771.6089999999999</v>
      </c>
      <c r="E26" s="34">
        <v>-1691.7850000000001</v>
      </c>
      <c r="F26" s="34">
        <v>-1640.3710000000001</v>
      </c>
      <c r="G26" s="34">
        <v>-1844.4380000000001</v>
      </c>
      <c r="H26" s="34">
        <v>-1723.432</v>
      </c>
      <c r="I26" s="34">
        <v>-1916.635</v>
      </c>
      <c r="J26" s="34">
        <v>-2054.027</v>
      </c>
      <c r="K26" s="34">
        <v>-2238.1869999999999</v>
      </c>
      <c r="L26" s="34">
        <v>-2556.2559999999999</v>
      </c>
      <c r="M26" s="34">
        <v>-2579.3539999999998</v>
      </c>
    </row>
    <row r="27" spans="1:13">
      <c r="A27" s="17" t="s">
        <v>16</v>
      </c>
      <c r="B27" s="116">
        <v>-6.2850000000000001</v>
      </c>
      <c r="C27" s="116">
        <v>-5.3497000000000003</v>
      </c>
      <c r="D27" s="116">
        <v>-6.0549999999999997</v>
      </c>
      <c r="E27" s="116">
        <v>-5.5460000000000003</v>
      </c>
      <c r="F27" s="116">
        <v>-5.1660000000000004</v>
      </c>
      <c r="G27" s="116">
        <v>-5.5819999999999999</v>
      </c>
      <c r="H27" s="116">
        <v>-5.0140000000000002</v>
      </c>
      <c r="I27" s="116">
        <v>-5.3620000000000001</v>
      </c>
      <c r="J27" s="116">
        <v>-5.5279999999999996</v>
      </c>
      <c r="K27" s="116">
        <v>-5.7969999999999997</v>
      </c>
      <c r="L27" s="116">
        <v>-6.3739999999999997</v>
      </c>
      <c r="M27" s="116">
        <v>-6.194</v>
      </c>
    </row>
    <row r="28" spans="1:13">
      <c r="A28" s="123"/>
      <c r="B28" s="123"/>
      <c r="C28" s="123"/>
      <c r="D28" s="124"/>
      <c r="E28" s="124"/>
      <c r="F28" s="124"/>
      <c r="G28" s="124"/>
      <c r="H28" s="124"/>
      <c r="I28" s="124"/>
      <c r="J28" s="124"/>
      <c r="K28" s="124"/>
      <c r="L28" s="124"/>
      <c r="M28" s="124"/>
    </row>
    <row r="29" spans="1:13">
      <c r="A29" s="103" t="s">
        <v>47</v>
      </c>
      <c r="B29" s="176"/>
      <c r="C29" s="177"/>
      <c r="D29" s="176"/>
      <c r="E29" s="176"/>
      <c r="F29" s="176"/>
      <c r="G29" s="176"/>
      <c r="H29" s="176"/>
      <c r="I29" s="176"/>
      <c r="J29" s="176"/>
      <c r="K29" s="176"/>
      <c r="L29" s="176"/>
      <c r="M29" s="176"/>
    </row>
    <row r="30" spans="1:13">
      <c r="A30" s="176"/>
      <c r="B30" s="176"/>
      <c r="C30" s="176"/>
      <c r="D30" s="176"/>
      <c r="E30" s="176"/>
      <c r="F30" s="176"/>
      <c r="G30" s="176"/>
      <c r="H30" s="176"/>
      <c r="I30" s="176"/>
      <c r="J30" s="176"/>
      <c r="K30" s="176"/>
      <c r="L30" s="176"/>
      <c r="M30" s="176"/>
    </row>
  </sheetData>
  <mergeCells count="3">
    <mergeCell ref="A4:M4"/>
    <mergeCell ref="B7:M7"/>
    <mergeCell ref="B16:M16"/>
  </mergeCells>
  <hyperlinks>
    <hyperlink ref="A2" r:id="rId1" xr:uid="{6A434BE5-A003-4DE9-93C5-74CE4E72FA09}"/>
    <hyperlink ref="A29" location="Contents!A1" display="Back to Table of Contents" xr:uid="{DABB3A37-DF91-4A6A-9EB7-B3EF4A8408E8}"/>
  </hyperlinks>
  <pageMargins left="0.7" right="0.7" top="0.75" bottom="0.75" header="0.3" footer="0.3"/>
  <pageSetup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B07EC7-F5F4-4893-88C2-C5EF3D84D40F}">
  <sheetPr codeName="Sheet8"/>
  <dimension ref="A1:M29"/>
  <sheetViews>
    <sheetView zoomScaleNormal="100" workbookViewId="0"/>
  </sheetViews>
  <sheetFormatPr defaultColWidth="8.88671875" defaultRowHeight="15"/>
  <cols>
    <col min="1" max="1" width="31.5546875" customWidth="1"/>
    <col min="2" max="13" width="6.88671875" customWidth="1"/>
  </cols>
  <sheetData>
    <row r="1" spans="1:13" s="100" customFormat="1" ht="15" customHeight="1">
      <c r="A1" s="161" t="s">
        <v>84</v>
      </c>
    </row>
    <row r="2" spans="1:13" s="100" customFormat="1" ht="15" customHeight="1">
      <c r="A2" s="220" t="s">
        <v>93</v>
      </c>
    </row>
    <row r="3" spans="1:13" s="100" customFormat="1" ht="15" customHeight="1">
      <c r="A3" s="105"/>
    </row>
    <row r="4" spans="1:13" ht="32.25" customHeight="1">
      <c r="A4" s="242" t="s">
        <v>17</v>
      </c>
      <c r="B4" s="242"/>
      <c r="C4" s="242"/>
      <c r="D4" s="242"/>
      <c r="E4" s="242"/>
      <c r="F4" s="242"/>
      <c r="G4" s="242"/>
      <c r="H4" s="242"/>
      <c r="I4" s="242"/>
      <c r="J4" s="242"/>
      <c r="K4" s="242"/>
      <c r="L4" s="242"/>
      <c r="M4" s="242"/>
    </row>
    <row r="5" spans="1:13" ht="15.75">
      <c r="A5" s="43" t="s">
        <v>96</v>
      </c>
      <c r="B5" s="44"/>
      <c r="C5" s="44"/>
      <c r="D5" s="44"/>
      <c r="E5" s="45"/>
      <c r="F5" s="45"/>
      <c r="G5" s="45"/>
      <c r="H5" s="45"/>
      <c r="I5" s="45"/>
      <c r="J5" s="45"/>
      <c r="K5" s="45"/>
      <c r="L5" s="45"/>
      <c r="M5" s="45"/>
    </row>
    <row r="6" spans="1:13" ht="15.75">
      <c r="A6" s="46"/>
      <c r="B6" s="47"/>
      <c r="C6" s="47"/>
      <c r="D6" s="47"/>
      <c r="E6" s="48"/>
      <c r="F6" s="48"/>
      <c r="G6" s="48"/>
      <c r="H6" s="48"/>
      <c r="I6" s="48"/>
      <c r="J6" s="48"/>
      <c r="K6" s="48"/>
      <c r="L6" s="48"/>
      <c r="M6" s="48"/>
    </row>
    <row r="7" spans="1:13" ht="28.5">
      <c r="A7" s="49"/>
      <c r="B7" s="127" t="s">
        <v>78</v>
      </c>
      <c r="C7" s="50">
        <v>2024</v>
      </c>
      <c r="D7" s="50">
        <v>2025</v>
      </c>
      <c r="E7" s="50">
        <v>2026</v>
      </c>
      <c r="F7" s="50">
        <v>2027</v>
      </c>
      <c r="G7" s="50">
        <v>2028</v>
      </c>
      <c r="H7" s="50">
        <v>2029</v>
      </c>
      <c r="I7" s="50">
        <v>2030</v>
      </c>
      <c r="J7" s="50">
        <v>2031</v>
      </c>
      <c r="K7" s="50">
        <v>2032</v>
      </c>
      <c r="L7" s="50">
        <v>2033</v>
      </c>
      <c r="M7" s="50">
        <v>2034</v>
      </c>
    </row>
    <row r="8" spans="1:13" ht="37.5" customHeight="1">
      <c r="A8" s="51" t="s">
        <v>97</v>
      </c>
      <c r="B8" s="52">
        <v>24252.357</v>
      </c>
      <c r="C8" s="52">
        <v>26239.504000000001</v>
      </c>
      <c r="D8" s="52">
        <v>27896.937000000002</v>
      </c>
      <c r="E8" s="52">
        <v>29749.266</v>
      </c>
      <c r="F8" s="52">
        <v>31514.780999999999</v>
      </c>
      <c r="G8" s="52">
        <v>33232.69</v>
      </c>
      <c r="H8" s="52">
        <v>35140.639000000003</v>
      </c>
      <c r="I8" s="52">
        <v>36915.945</v>
      </c>
      <c r="J8" s="52">
        <v>38868.006999999998</v>
      </c>
      <c r="K8" s="52">
        <v>40944.635000000002</v>
      </c>
      <c r="L8" s="52">
        <v>43200.955999999998</v>
      </c>
      <c r="M8" s="52">
        <v>45738.89</v>
      </c>
    </row>
    <row r="9" spans="1:13" ht="32.25" customHeight="1">
      <c r="A9" s="51" t="s">
        <v>98</v>
      </c>
      <c r="B9" s="53"/>
      <c r="C9" s="53"/>
      <c r="D9" s="53"/>
      <c r="E9" s="125"/>
      <c r="F9" s="125"/>
      <c r="G9" s="125"/>
      <c r="H9" s="125"/>
      <c r="I9" s="125"/>
      <c r="J9" s="125"/>
      <c r="K9" s="126"/>
      <c r="L9" s="53"/>
      <c r="M9" s="53"/>
    </row>
    <row r="10" spans="1:13">
      <c r="A10" s="54" t="s">
        <v>160</v>
      </c>
      <c r="B10" s="52">
        <v>1695.1479999999999</v>
      </c>
      <c r="C10" s="52">
        <v>1507.367</v>
      </c>
      <c r="D10" s="52">
        <v>1771.6089999999999</v>
      </c>
      <c r="E10" s="52">
        <v>1691.7850000000001</v>
      </c>
      <c r="F10" s="52">
        <v>1640.3710000000001</v>
      </c>
      <c r="G10" s="52">
        <v>1844.4380000000001</v>
      </c>
      <c r="H10" s="52">
        <v>1723.432</v>
      </c>
      <c r="I10" s="52">
        <v>1916.635</v>
      </c>
      <c r="J10" s="52">
        <v>2054.027</v>
      </c>
      <c r="K10" s="52">
        <v>2238.1869999999999</v>
      </c>
      <c r="L10" s="52">
        <v>2556.2559999999999</v>
      </c>
      <c r="M10" s="52">
        <v>2579.3539999999998</v>
      </c>
    </row>
    <row r="11" spans="1:13">
      <c r="A11" s="54" t="s">
        <v>161</v>
      </c>
      <c r="B11" s="55">
        <v>291.99900000000002</v>
      </c>
      <c r="C11" s="55">
        <v>150.066</v>
      </c>
      <c r="D11" s="55">
        <v>80.72</v>
      </c>
      <c r="E11" s="55">
        <v>73.73</v>
      </c>
      <c r="F11" s="55">
        <v>77.537999999999997</v>
      </c>
      <c r="G11" s="55">
        <v>63.511000000000003</v>
      </c>
      <c r="H11" s="55">
        <v>51.874000000000002</v>
      </c>
      <c r="I11" s="55">
        <v>35.427</v>
      </c>
      <c r="J11" s="55">
        <v>22.600999999999999</v>
      </c>
      <c r="K11" s="55">
        <v>18.134</v>
      </c>
      <c r="L11" s="55">
        <v>-18.321999999999999</v>
      </c>
      <c r="M11" s="55">
        <v>-18.175000000000001</v>
      </c>
    </row>
    <row r="12" spans="1:13">
      <c r="A12" s="56" t="s">
        <v>0</v>
      </c>
      <c r="B12" s="52">
        <v>1987.1469999999999</v>
      </c>
      <c r="C12" s="52">
        <v>1657.433</v>
      </c>
      <c r="D12" s="52">
        <v>1852.329</v>
      </c>
      <c r="E12" s="52">
        <v>1765.5150000000001</v>
      </c>
      <c r="F12" s="52">
        <v>1717.9090000000001</v>
      </c>
      <c r="G12" s="52">
        <v>1907.9490000000001</v>
      </c>
      <c r="H12" s="52">
        <v>1775.306</v>
      </c>
      <c r="I12" s="52">
        <v>1952.0619999999999</v>
      </c>
      <c r="J12" s="52">
        <v>2076.6280000000002</v>
      </c>
      <c r="K12" s="52">
        <v>2256.3209999999999</v>
      </c>
      <c r="L12" s="52">
        <v>2537.9340000000002</v>
      </c>
      <c r="M12" s="52">
        <v>2561.1790000000001</v>
      </c>
    </row>
    <row r="13" spans="1:13" ht="32.25" customHeight="1">
      <c r="A13" s="51" t="s">
        <v>176</v>
      </c>
      <c r="B13" s="53"/>
      <c r="C13" s="53"/>
      <c r="D13" s="53"/>
      <c r="E13" s="125"/>
      <c r="F13" s="125"/>
      <c r="G13" s="125"/>
      <c r="H13" s="125"/>
      <c r="I13" s="125"/>
      <c r="J13" s="125"/>
      <c r="K13" s="126"/>
      <c r="L13" s="53"/>
      <c r="M13" s="53"/>
    </row>
    <row r="14" spans="1:13" ht="15.75">
      <c r="A14" s="57" t="s">
        <v>15</v>
      </c>
      <c r="B14" s="58">
        <v>26239.504000000001</v>
      </c>
      <c r="C14" s="58">
        <v>27896.937000000002</v>
      </c>
      <c r="D14" s="58">
        <v>29749.266</v>
      </c>
      <c r="E14" s="58">
        <v>31514.780999999999</v>
      </c>
      <c r="F14" s="58">
        <v>33232.69</v>
      </c>
      <c r="G14" s="58">
        <v>35140.639000000003</v>
      </c>
      <c r="H14" s="58">
        <v>36915.945</v>
      </c>
      <c r="I14" s="58">
        <v>38868.006999999998</v>
      </c>
      <c r="J14" s="58">
        <v>40944.635000000002</v>
      </c>
      <c r="K14" s="58">
        <v>43200.955999999998</v>
      </c>
      <c r="L14" s="58">
        <v>45738.89</v>
      </c>
      <c r="M14" s="58">
        <v>48300.069000000003</v>
      </c>
    </row>
    <row r="15" spans="1:13" ht="15.75">
      <c r="A15" s="57" t="s">
        <v>16</v>
      </c>
      <c r="B15" s="59">
        <v>97.278000000000006</v>
      </c>
      <c r="C15" s="59">
        <v>99.007000000000005</v>
      </c>
      <c r="D15" s="59">
        <v>101.685</v>
      </c>
      <c r="E15" s="59">
        <v>103.315</v>
      </c>
      <c r="F15" s="59">
        <v>104.651</v>
      </c>
      <c r="G15" s="59">
        <v>106.348</v>
      </c>
      <c r="H15" s="59">
        <v>107.393</v>
      </c>
      <c r="I15" s="59">
        <v>108.73399999999999</v>
      </c>
      <c r="J15" s="59">
        <v>110.19499999999999</v>
      </c>
      <c r="K15" s="59">
        <v>111.892</v>
      </c>
      <c r="L15" s="59">
        <v>114.044</v>
      </c>
      <c r="M15" s="59">
        <v>115.979</v>
      </c>
    </row>
    <row r="16" spans="1:13" ht="35.1" customHeight="1">
      <c r="A16" s="48" t="s">
        <v>88</v>
      </c>
      <c r="B16" s="53"/>
      <c r="C16" s="53"/>
      <c r="D16" s="53"/>
      <c r="E16" s="125"/>
      <c r="F16" s="125"/>
      <c r="G16" s="125"/>
      <c r="H16" s="125"/>
      <c r="I16" s="125"/>
      <c r="J16" s="125"/>
      <c r="K16" s="126"/>
      <c r="L16" s="53"/>
      <c r="M16" s="53"/>
    </row>
    <row r="17" spans="1:13" ht="18.95" customHeight="1">
      <c r="A17" s="42" t="s">
        <v>137</v>
      </c>
      <c r="B17" s="52">
        <v>2202.645</v>
      </c>
      <c r="C17" s="52">
        <v>2352.7109999999998</v>
      </c>
      <c r="D17" s="52">
        <v>2433.431</v>
      </c>
      <c r="E17" s="52">
        <v>2507.1610000000001</v>
      </c>
      <c r="F17" s="52">
        <v>2584.6990000000001</v>
      </c>
      <c r="G17" s="52">
        <v>2648.21</v>
      </c>
      <c r="H17" s="52">
        <v>2700.0839999999998</v>
      </c>
      <c r="I17" s="52">
        <v>2735.511</v>
      </c>
      <c r="J17" s="52">
        <v>2758.1120000000001</v>
      </c>
      <c r="K17" s="52">
        <v>2776.2460000000001</v>
      </c>
      <c r="L17" s="52">
        <v>2757.924</v>
      </c>
      <c r="M17" s="52">
        <v>2739.7489999999998</v>
      </c>
    </row>
    <row r="18" spans="1:13" ht="36.75" customHeight="1">
      <c r="A18" s="51" t="s">
        <v>99</v>
      </c>
      <c r="B18" s="53"/>
      <c r="C18" s="53"/>
      <c r="D18" s="53"/>
      <c r="E18" s="125"/>
      <c r="F18" s="125"/>
      <c r="G18" s="125"/>
      <c r="H18" s="125"/>
      <c r="I18" s="125"/>
      <c r="J18" s="125"/>
      <c r="K18" s="126"/>
      <c r="L18" s="53"/>
      <c r="M18" s="53"/>
    </row>
    <row r="19" spans="1:13">
      <c r="A19" s="54" t="s">
        <v>15</v>
      </c>
      <c r="B19" s="52">
        <v>24036.859</v>
      </c>
      <c r="C19" s="52">
        <v>25544.225999999999</v>
      </c>
      <c r="D19" s="52">
        <v>27315.834999999999</v>
      </c>
      <c r="E19" s="52">
        <v>29007.62</v>
      </c>
      <c r="F19" s="52">
        <v>30647.991000000002</v>
      </c>
      <c r="G19" s="52">
        <v>32492.429</v>
      </c>
      <c r="H19" s="52">
        <v>34215.860999999997</v>
      </c>
      <c r="I19" s="52">
        <v>36132.495999999999</v>
      </c>
      <c r="J19" s="52">
        <v>38186.523000000001</v>
      </c>
      <c r="K19" s="52">
        <v>40424.71</v>
      </c>
      <c r="L19" s="52">
        <v>42980.966</v>
      </c>
      <c r="M19" s="52">
        <v>45560.32</v>
      </c>
    </row>
    <row r="20" spans="1:13">
      <c r="A20" s="54" t="s">
        <v>16</v>
      </c>
      <c r="B20" s="60">
        <v>89.111999999999995</v>
      </c>
      <c r="C20" s="60">
        <v>90.658000000000001</v>
      </c>
      <c r="D20" s="60">
        <v>93.367000000000004</v>
      </c>
      <c r="E20" s="60">
        <v>95.096000000000004</v>
      </c>
      <c r="F20" s="60">
        <v>96.512</v>
      </c>
      <c r="G20" s="60">
        <v>98.334000000000003</v>
      </c>
      <c r="H20" s="60">
        <v>99.537999999999997</v>
      </c>
      <c r="I20" s="60">
        <v>101.08199999999999</v>
      </c>
      <c r="J20" s="60">
        <v>102.77200000000001</v>
      </c>
      <c r="K20" s="60">
        <v>104.702</v>
      </c>
      <c r="L20" s="60">
        <v>107.167</v>
      </c>
      <c r="M20" s="60">
        <v>109.4</v>
      </c>
    </row>
    <row r="21" spans="1:13" ht="39.75" customHeight="1">
      <c r="A21" s="46" t="s">
        <v>100</v>
      </c>
      <c r="B21" s="52">
        <v>4958.1379999999999</v>
      </c>
      <c r="C21" s="52">
        <v>4381.232</v>
      </c>
      <c r="D21" s="52">
        <v>4413.53</v>
      </c>
      <c r="E21" s="52">
        <v>4969.3270000000002</v>
      </c>
      <c r="F21" s="52">
        <v>5577.4369999999999</v>
      </c>
      <c r="G21" s="52">
        <v>6186.9930000000004</v>
      </c>
      <c r="H21" s="52">
        <v>6717.7539999999999</v>
      </c>
      <c r="I21" s="52">
        <v>7227.277</v>
      </c>
      <c r="J21" s="52">
        <v>7740.9790000000003</v>
      </c>
      <c r="K21" s="52">
        <v>8263.7129999999997</v>
      </c>
      <c r="L21" s="52">
        <v>8780.6460000000006</v>
      </c>
      <c r="M21" s="52">
        <v>9304.4500000000007</v>
      </c>
    </row>
    <row r="22" spans="1:13" ht="39" customHeight="1">
      <c r="A22" s="51" t="s">
        <v>101</v>
      </c>
      <c r="B22" s="53"/>
      <c r="C22" s="53"/>
      <c r="D22" s="53"/>
      <c r="E22" s="125"/>
      <c r="F22" s="125"/>
      <c r="G22" s="125"/>
      <c r="H22" s="125"/>
      <c r="I22" s="125"/>
      <c r="J22" s="125"/>
      <c r="K22" s="126"/>
      <c r="L22" s="53"/>
      <c r="M22" s="53"/>
    </row>
    <row r="23" spans="1:13">
      <c r="A23" s="54" t="s">
        <v>15</v>
      </c>
      <c r="B23" s="52">
        <v>19078.721000000001</v>
      </c>
      <c r="C23" s="52">
        <v>21162.993999999999</v>
      </c>
      <c r="D23" s="52">
        <v>22902.305</v>
      </c>
      <c r="E23" s="52">
        <v>24038.293000000001</v>
      </c>
      <c r="F23" s="52">
        <v>25070.554</v>
      </c>
      <c r="G23" s="52">
        <v>26305.436000000002</v>
      </c>
      <c r="H23" s="52">
        <v>27498.107</v>
      </c>
      <c r="I23" s="52">
        <v>28905.219000000001</v>
      </c>
      <c r="J23" s="52">
        <v>30445.544000000002</v>
      </c>
      <c r="K23" s="52">
        <v>32160.996999999999</v>
      </c>
      <c r="L23" s="52">
        <v>34200.32</v>
      </c>
      <c r="M23" s="52">
        <v>36255.870000000003</v>
      </c>
    </row>
    <row r="24" spans="1:13">
      <c r="A24" s="54" t="s">
        <v>16</v>
      </c>
      <c r="B24" s="60">
        <v>70.730999999999995</v>
      </c>
      <c r="C24" s="60">
        <v>75.108000000000004</v>
      </c>
      <c r="D24" s="60">
        <v>78.281000000000006</v>
      </c>
      <c r="E24" s="60">
        <v>78.805000000000007</v>
      </c>
      <c r="F24" s="60">
        <v>78.947999999999993</v>
      </c>
      <c r="G24" s="60">
        <v>79.608999999999995</v>
      </c>
      <c r="H24" s="60">
        <v>79.995000000000005</v>
      </c>
      <c r="I24" s="60">
        <v>80.863</v>
      </c>
      <c r="J24" s="60">
        <v>81.938000000000002</v>
      </c>
      <c r="K24" s="60">
        <v>83.298000000000002</v>
      </c>
      <c r="L24" s="60">
        <v>85.274000000000001</v>
      </c>
      <c r="M24" s="60">
        <v>87.058000000000007</v>
      </c>
    </row>
    <row r="25" spans="1:13" ht="33" customHeight="1">
      <c r="A25" s="61" t="s">
        <v>138</v>
      </c>
      <c r="B25" s="52">
        <v>32987.998</v>
      </c>
      <c r="C25" s="52">
        <v>34824.942999999999</v>
      </c>
      <c r="D25" s="52">
        <v>36774.578999999998</v>
      </c>
      <c r="E25" s="52">
        <v>38623.796000000002</v>
      </c>
      <c r="F25" s="52">
        <v>40242.732000000004</v>
      </c>
      <c r="G25" s="52">
        <v>42021.279999999999</v>
      </c>
      <c r="H25" s="52">
        <v>43701.648999999998</v>
      </c>
      <c r="I25" s="52">
        <v>45459.885999999999</v>
      </c>
      <c r="J25" s="52">
        <v>47294.322</v>
      </c>
      <c r="K25" s="52">
        <v>49255.228000000003</v>
      </c>
      <c r="L25" s="52">
        <v>51717.754999999997</v>
      </c>
      <c r="M25" s="52">
        <v>54386.43</v>
      </c>
    </row>
    <row r="26" spans="1:13" ht="33" customHeight="1">
      <c r="A26" s="61" t="s">
        <v>139</v>
      </c>
      <c r="B26" s="52">
        <v>33070.476000000002</v>
      </c>
      <c r="C26" s="52">
        <v>34906.271000000001</v>
      </c>
      <c r="D26" s="52">
        <v>36853.006999999998</v>
      </c>
      <c r="E26" s="52">
        <v>38700.624000000003</v>
      </c>
      <c r="F26" s="52">
        <v>40319.410000000003</v>
      </c>
      <c r="G26" s="52">
        <v>42097.658000000003</v>
      </c>
      <c r="H26" s="52">
        <v>43777.627</v>
      </c>
      <c r="I26" s="52">
        <v>45535.413999999997</v>
      </c>
      <c r="J26" s="52">
        <v>47369.35</v>
      </c>
      <c r="K26" s="52">
        <v>49329.555999999997</v>
      </c>
      <c r="L26" s="52">
        <v>51791.383000000002</v>
      </c>
      <c r="M26" s="52">
        <v>54459.307999999997</v>
      </c>
    </row>
    <row r="27" spans="1:13" ht="42.75" customHeight="1">
      <c r="A27" s="62" t="s">
        <v>102</v>
      </c>
      <c r="B27" s="63">
        <v>2.6859999999999999</v>
      </c>
      <c r="C27" s="63">
        <v>3.306</v>
      </c>
      <c r="D27" s="63">
        <v>3.3839999999999999</v>
      </c>
      <c r="E27" s="63">
        <v>3.359</v>
      </c>
      <c r="F27" s="63">
        <v>3.32</v>
      </c>
      <c r="G27" s="63">
        <v>3.3079999999999998</v>
      </c>
      <c r="H27" s="63">
        <v>3.3149999999999999</v>
      </c>
      <c r="I27" s="63">
        <v>3.3370000000000002</v>
      </c>
      <c r="J27" s="63">
        <v>3.387</v>
      </c>
      <c r="K27" s="63">
        <v>3.4529999999999998</v>
      </c>
      <c r="L27" s="63">
        <v>3.4849999999999999</v>
      </c>
      <c r="M27" s="63">
        <v>3.5129999999999999</v>
      </c>
    </row>
    <row r="29" spans="1:13">
      <c r="A29" s="103" t="s">
        <v>47</v>
      </c>
    </row>
  </sheetData>
  <mergeCells count="1">
    <mergeCell ref="A4:M4"/>
  </mergeCells>
  <hyperlinks>
    <hyperlink ref="A2" r:id="rId1" xr:uid="{917FA628-213A-4304-B5F3-93588D2B8DEE}"/>
    <hyperlink ref="A29" location="Contents!A1" display="Back to Table of Contents" xr:uid="{D92BE64E-2D77-4902-BB35-7FBDDC95C541}"/>
  </hyperlinks>
  <pageMargins left="0.7" right="0.7" top="0.75" bottom="0.75" header="0.3" footer="0.3"/>
  <pageSetup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E65A15-D6AB-437E-BA4F-C3037C071CC8}">
  <sheetPr codeName="Sheet9"/>
  <dimension ref="A1:O74"/>
  <sheetViews>
    <sheetView workbookViewId="0"/>
  </sheetViews>
  <sheetFormatPr defaultColWidth="8.88671875" defaultRowHeight="15"/>
  <cols>
    <col min="1" max="1" width="39.44140625" customWidth="1"/>
    <col min="2" max="13" width="6.44140625" customWidth="1"/>
  </cols>
  <sheetData>
    <row r="1" spans="1:15" s="100" customFormat="1" ht="15" customHeight="1">
      <c r="A1" s="161" t="s">
        <v>84</v>
      </c>
    </row>
    <row r="2" spans="1:15" s="100" customFormat="1" ht="15" customHeight="1">
      <c r="A2" s="220" t="s">
        <v>93</v>
      </c>
    </row>
    <row r="3" spans="1:15" s="100" customFormat="1" ht="15" customHeight="1">
      <c r="A3" s="105"/>
    </row>
    <row r="4" spans="1:15" ht="32.25" customHeight="1">
      <c r="A4" s="243" t="s">
        <v>56</v>
      </c>
      <c r="B4" s="243"/>
      <c r="C4" s="243"/>
      <c r="D4" s="243"/>
      <c r="E4" s="243"/>
      <c r="F4" s="243"/>
      <c r="G4" s="243"/>
      <c r="H4" s="243"/>
      <c r="I4" s="243"/>
      <c r="J4" s="243"/>
      <c r="K4" s="243"/>
      <c r="L4" s="243"/>
      <c r="M4" s="243"/>
      <c r="N4" s="120"/>
      <c r="O4" s="120"/>
    </row>
    <row r="5" spans="1:15" ht="15.75">
      <c r="A5" s="64" t="s">
        <v>103</v>
      </c>
      <c r="B5" s="65"/>
      <c r="C5" s="65"/>
      <c r="D5" s="65"/>
      <c r="E5" s="66"/>
      <c r="F5" s="66"/>
      <c r="G5" s="66"/>
      <c r="H5" s="66"/>
      <c r="I5" s="66"/>
      <c r="J5" s="66"/>
      <c r="K5" s="66"/>
      <c r="L5" s="66"/>
      <c r="M5" s="66"/>
      <c r="N5" s="66"/>
      <c r="O5" s="66"/>
    </row>
    <row r="6" spans="1:15" s="7" customFormat="1" ht="15" customHeight="1">
      <c r="A6" s="8"/>
      <c r="B6" s="9"/>
      <c r="C6" s="9"/>
      <c r="D6" s="9"/>
      <c r="E6" s="6"/>
      <c r="F6" s="6"/>
      <c r="G6" s="6"/>
      <c r="H6" s="6"/>
      <c r="I6" s="6"/>
      <c r="J6" s="6"/>
      <c r="K6" s="6"/>
      <c r="L6" s="6"/>
      <c r="M6" s="6"/>
      <c r="N6" s="244" t="s">
        <v>0</v>
      </c>
      <c r="O6" s="244"/>
    </row>
    <row r="7" spans="1:15" s="7" customFormat="1" ht="15" customHeight="1">
      <c r="A7" s="8"/>
      <c r="B7" s="10" t="s">
        <v>5</v>
      </c>
      <c r="C7" s="67"/>
      <c r="D7" s="67"/>
      <c r="E7" s="25"/>
      <c r="F7" s="25"/>
      <c r="G7" s="25"/>
      <c r="H7" s="25"/>
      <c r="I7" s="25"/>
      <c r="J7" s="25"/>
      <c r="K7" s="25"/>
      <c r="L7" s="25"/>
      <c r="M7" s="25"/>
      <c r="N7" s="11" t="s">
        <v>92</v>
      </c>
      <c r="O7" s="11" t="s">
        <v>92</v>
      </c>
    </row>
    <row r="8" spans="1:15" s="7" customFormat="1" ht="15" customHeight="1">
      <c r="A8" s="12"/>
      <c r="B8" s="13">
        <v>2023</v>
      </c>
      <c r="C8" s="13">
        <v>2024</v>
      </c>
      <c r="D8" s="13">
        <v>2025</v>
      </c>
      <c r="E8" s="13">
        <v>2026</v>
      </c>
      <c r="F8" s="13">
        <v>2027</v>
      </c>
      <c r="G8" s="13">
        <v>2028</v>
      </c>
      <c r="H8" s="13">
        <v>2029</v>
      </c>
      <c r="I8" s="13">
        <v>2030</v>
      </c>
      <c r="J8" s="13">
        <v>2031</v>
      </c>
      <c r="K8" s="13">
        <v>2032</v>
      </c>
      <c r="L8" s="13">
        <v>2033</v>
      </c>
      <c r="M8" s="13">
        <v>2034</v>
      </c>
      <c r="N8" s="13">
        <v>2029</v>
      </c>
      <c r="O8" s="13">
        <v>2034</v>
      </c>
    </row>
    <row r="9" spans="1:15">
      <c r="A9" s="32" t="s">
        <v>2</v>
      </c>
      <c r="B9" s="14"/>
      <c r="C9" s="14"/>
      <c r="D9" s="14"/>
      <c r="E9" s="14"/>
      <c r="F9" s="14"/>
      <c r="G9" s="14"/>
      <c r="H9" s="14"/>
      <c r="I9" s="14"/>
      <c r="J9" s="14"/>
      <c r="K9" s="14"/>
      <c r="L9" s="14"/>
      <c r="M9" s="14"/>
      <c r="N9" s="14"/>
      <c r="O9" s="14"/>
    </row>
    <row r="10" spans="1:15">
      <c r="A10" s="17" t="s">
        <v>18</v>
      </c>
      <c r="B10" s="18">
        <v>1198.3579999999999</v>
      </c>
      <c r="C10" s="18">
        <v>1296.125</v>
      </c>
      <c r="D10" s="18">
        <v>1381.0170000000001</v>
      </c>
      <c r="E10" s="18">
        <v>1465.8119999999999</v>
      </c>
      <c r="F10" s="18">
        <v>1549.7239999999999</v>
      </c>
      <c r="G10" s="18">
        <v>1641.8610000000001</v>
      </c>
      <c r="H10" s="18">
        <v>1733.752</v>
      </c>
      <c r="I10" s="18">
        <v>1828.838</v>
      </c>
      <c r="J10" s="18">
        <v>1926.6010000000001</v>
      </c>
      <c r="K10" s="18">
        <v>2026.2090000000001</v>
      </c>
      <c r="L10" s="18">
        <v>2127.2910000000002</v>
      </c>
      <c r="M10" s="18">
        <v>2230.067</v>
      </c>
      <c r="N10" s="18">
        <v>7772.1660000000002</v>
      </c>
      <c r="O10" s="18">
        <v>17911.171999999999</v>
      </c>
    </row>
    <row r="11" spans="1:15">
      <c r="A11" s="17" t="s">
        <v>19</v>
      </c>
      <c r="B11" s="19">
        <v>149.839</v>
      </c>
      <c r="C11" s="19">
        <v>156.40799999999999</v>
      </c>
      <c r="D11" s="19">
        <v>164.19200000000001</v>
      </c>
      <c r="E11" s="19">
        <v>174.5</v>
      </c>
      <c r="F11" s="19">
        <v>184.41</v>
      </c>
      <c r="G11" s="19">
        <v>189.72399999999999</v>
      </c>
      <c r="H11" s="19">
        <v>196.74299999999999</v>
      </c>
      <c r="I11" s="19">
        <v>203.56</v>
      </c>
      <c r="J11" s="19">
        <v>210.77600000000001</v>
      </c>
      <c r="K11" s="19">
        <v>218.59700000000001</v>
      </c>
      <c r="L11" s="19">
        <v>227.715</v>
      </c>
      <c r="M11" s="19">
        <v>240.43299999999999</v>
      </c>
      <c r="N11" s="19">
        <v>909.56899999999996</v>
      </c>
      <c r="O11" s="19">
        <v>2010.65</v>
      </c>
    </row>
    <row r="12" spans="1:15">
      <c r="A12" s="33" t="s">
        <v>20</v>
      </c>
      <c r="B12" s="18">
        <v>1348.1969999999999</v>
      </c>
      <c r="C12" s="18">
        <v>1452.5329999999999</v>
      </c>
      <c r="D12" s="18">
        <v>1545.2090000000001</v>
      </c>
      <c r="E12" s="18">
        <v>1640.3119999999999</v>
      </c>
      <c r="F12" s="18">
        <v>1734.134</v>
      </c>
      <c r="G12" s="18">
        <v>1831.585</v>
      </c>
      <c r="H12" s="18">
        <v>1930.4949999999999</v>
      </c>
      <c r="I12" s="18">
        <v>2032.3979999999999</v>
      </c>
      <c r="J12" s="18">
        <v>2137.377</v>
      </c>
      <c r="K12" s="18">
        <v>2244.806</v>
      </c>
      <c r="L12" s="18">
        <v>2355.0059999999999</v>
      </c>
      <c r="M12" s="18">
        <v>2470.5</v>
      </c>
      <c r="N12" s="18">
        <v>8681.7350000000006</v>
      </c>
      <c r="O12" s="18">
        <v>19921.822</v>
      </c>
    </row>
    <row r="13" spans="1:15" ht="27" customHeight="1">
      <c r="A13" s="32" t="s">
        <v>43</v>
      </c>
      <c r="B13" s="14"/>
      <c r="C13" s="14"/>
      <c r="D13" s="14"/>
      <c r="E13" s="14"/>
      <c r="F13" s="14"/>
      <c r="G13" s="14"/>
      <c r="H13" s="14"/>
      <c r="I13" s="14"/>
      <c r="J13" s="14"/>
      <c r="K13" s="14"/>
      <c r="L13" s="14"/>
      <c r="M13" s="14"/>
      <c r="N13" s="14"/>
      <c r="O13" s="14"/>
    </row>
    <row r="14" spans="1:15" ht="15" customHeight="1">
      <c r="A14" s="17" t="s">
        <v>1</v>
      </c>
      <c r="B14" s="18">
        <v>1008.641</v>
      </c>
      <c r="C14" s="18">
        <v>1085.0250000000001</v>
      </c>
      <c r="D14" s="18">
        <v>1152.328</v>
      </c>
      <c r="E14" s="18">
        <v>1222.5840000000001</v>
      </c>
      <c r="F14" s="18">
        <v>1314.424</v>
      </c>
      <c r="G14" s="18">
        <v>1407.337</v>
      </c>
      <c r="H14" s="18">
        <v>1507.3820000000001</v>
      </c>
      <c r="I14" s="18">
        <v>1617.415</v>
      </c>
      <c r="J14" s="18">
        <v>1732.7650000000001</v>
      </c>
      <c r="K14" s="18">
        <v>1858.623</v>
      </c>
      <c r="L14" s="18">
        <v>2008.463</v>
      </c>
      <c r="M14" s="18">
        <v>2161.3440000000001</v>
      </c>
      <c r="N14" s="18">
        <v>6604.0550000000003</v>
      </c>
      <c r="O14" s="18">
        <v>15982.665000000001</v>
      </c>
    </row>
    <row r="15" spans="1:15">
      <c r="A15" s="17" t="s">
        <v>21</v>
      </c>
      <c r="B15" s="18">
        <v>615.77300000000002</v>
      </c>
      <c r="C15" s="18">
        <v>557.43200000000002</v>
      </c>
      <c r="D15" s="18">
        <v>550.59799999999996</v>
      </c>
      <c r="E15" s="18">
        <v>582.23299999999995</v>
      </c>
      <c r="F15" s="18">
        <v>619.15599999999995</v>
      </c>
      <c r="G15" s="18">
        <v>655.12900000000002</v>
      </c>
      <c r="H15" s="18">
        <v>690.928</v>
      </c>
      <c r="I15" s="18">
        <v>728.42499999999995</v>
      </c>
      <c r="J15" s="18">
        <v>765.19399999999996</v>
      </c>
      <c r="K15" s="18">
        <v>805.702</v>
      </c>
      <c r="L15" s="18">
        <v>852.87099999999998</v>
      </c>
      <c r="M15" s="18">
        <v>897.7</v>
      </c>
      <c r="N15" s="18">
        <v>3098.0439999999999</v>
      </c>
      <c r="O15" s="18">
        <v>7147.9359999999997</v>
      </c>
    </row>
    <row r="16" spans="1:15">
      <c r="A16" s="17" t="s">
        <v>140</v>
      </c>
      <c r="B16" s="18">
        <v>90.789000000000001</v>
      </c>
      <c r="C16" s="18">
        <v>102.553</v>
      </c>
      <c r="D16" s="18">
        <v>109.76</v>
      </c>
      <c r="E16" s="18">
        <v>88.935000000000002</v>
      </c>
      <c r="F16" s="18">
        <v>90.510999999999996</v>
      </c>
      <c r="G16" s="18">
        <v>94.611000000000004</v>
      </c>
      <c r="H16" s="18">
        <v>98.540999999999997</v>
      </c>
      <c r="I16" s="18">
        <v>102.623</v>
      </c>
      <c r="J16" s="18">
        <v>107.176</v>
      </c>
      <c r="K16" s="18">
        <v>114.426</v>
      </c>
      <c r="L16" s="18">
        <v>121.051</v>
      </c>
      <c r="M16" s="18">
        <v>128.75800000000001</v>
      </c>
      <c r="N16" s="18">
        <v>482.358</v>
      </c>
      <c r="O16" s="18">
        <v>1056.3920000000001</v>
      </c>
    </row>
    <row r="17" spans="1:15" ht="16.5" customHeight="1">
      <c r="A17" s="17" t="s">
        <v>22</v>
      </c>
      <c r="B17" s="19">
        <v>17.588000000000001</v>
      </c>
      <c r="C17" s="19">
        <v>17.667000000000002</v>
      </c>
      <c r="D17" s="19">
        <v>18.187999999999999</v>
      </c>
      <c r="E17" s="19">
        <v>18.625</v>
      </c>
      <c r="F17" s="19">
        <v>19.071999999999999</v>
      </c>
      <c r="G17" s="19">
        <v>19.571999999999999</v>
      </c>
      <c r="H17" s="19">
        <v>20.106000000000002</v>
      </c>
      <c r="I17" s="19">
        <v>20.552</v>
      </c>
      <c r="J17" s="19">
        <v>21.14</v>
      </c>
      <c r="K17" s="19">
        <v>21.75</v>
      </c>
      <c r="L17" s="19">
        <v>16.428999999999998</v>
      </c>
      <c r="M17" s="19">
        <v>15.3</v>
      </c>
      <c r="N17" s="19">
        <v>95.563000000000002</v>
      </c>
      <c r="O17" s="19">
        <v>190.73400000000001</v>
      </c>
    </row>
    <row r="18" spans="1:15" ht="15.75" customHeight="1">
      <c r="A18" s="33" t="s">
        <v>20</v>
      </c>
      <c r="B18" s="18">
        <v>1732.7909999999999</v>
      </c>
      <c r="C18" s="18">
        <v>1762.6769999999999</v>
      </c>
      <c r="D18" s="18">
        <v>1830.874</v>
      </c>
      <c r="E18" s="18">
        <v>1912.377</v>
      </c>
      <c r="F18" s="18">
        <v>2043.163</v>
      </c>
      <c r="G18" s="18">
        <v>2176.6489999999999</v>
      </c>
      <c r="H18" s="18">
        <v>2316.9569999999999</v>
      </c>
      <c r="I18" s="18">
        <v>2469.0149999999999</v>
      </c>
      <c r="J18" s="18">
        <v>2626.2750000000001</v>
      </c>
      <c r="K18" s="18">
        <v>2800.5010000000002</v>
      </c>
      <c r="L18" s="18">
        <v>2998.8139999999999</v>
      </c>
      <c r="M18" s="18">
        <v>3203.1019999999999</v>
      </c>
      <c r="N18" s="18">
        <v>10280.02</v>
      </c>
      <c r="O18" s="18">
        <v>24377.726999999999</v>
      </c>
    </row>
    <row r="19" spans="1:15" ht="33" customHeight="1">
      <c r="A19" s="32" t="s">
        <v>104</v>
      </c>
      <c r="B19" s="14"/>
      <c r="C19" s="14"/>
      <c r="D19" s="14"/>
      <c r="E19" s="14"/>
      <c r="F19" s="14"/>
      <c r="G19" s="14"/>
      <c r="H19" s="14"/>
      <c r="I19" s="14"/>
      <c r="J19" s="14"/>
      <c r="K19" s="14"/>
      <c r="L19" s="14"/>
      <c r="M19" s="14"/>
      <c r="N19" s="14"/>
      <c r="O19" s="14"/>
    </row>
    <row r="20" spans="1:15">
      <c r="A20" s="17" t="s">
        <v>23</v>
      </c>
      <c r="B20" s="18">
        <v>134.63</v>
      </c>
      <c r="C20" s="18">
        <v>111.66</v>
      </c>
      <c r="D20" s="18">
        <v>110.108</v>
      </c>
      <c r="E20" s="18">
        <v>109.163</v>
      </c>
      <c r="F20" s="18">
        <v>111.70099999999999</v>
      </c>
      <c r="G20" s="18">
        <v>112.25700000000001</v>
      </c>
      <c r="H20" s="18">
        <v>112.911</v>
      </c>
      <c r="I20" s="18">
        <v>113.78100000000001</v>
      </c>
      <c r="J20" s="18">
        <v>115.021</v>
      </c>
      <c r="K20" s="18">
        <v>119.339</v>
      </c>
      <c r="L20" s="18">
        <v>120.884</v>
      </c>
      <c r="M20" s="18">
        <v>122.566</v>
      </c>
      <c r="N20" s="18">
        <v>556.14</v>
      </c>
      <c r="O20" s="18">
        <v>1147.731</v>
      </c>
    </row>
    <row r="21" spans="1:15">
      <c r="A21" s="17" t="s">
        <v>141</v>
      </c>
      <c r="B21" s="18">
        <v>143.67099999999999</v>
      </c>
      <c r="C21" s="18">
        <v>117.864</v>
      </c>
      <c r="D21" s="18">
        <v>114.401</v>
      </c>
      <c r="E21" s="18">
        <v>102.026</v>
      </c>
      <c r="F21" s="18">
        <v>85.989000000000004</v>
      </c>
      <c r="G21" s="18">
        <v>86.881</v>
      </c>
      <c r="H21" s="18">
        <v>87.397999999999996</v>
      </c>
      <c r="I21" s="18">
        <v>87.558000000000007</v>
      </c>
      <c r="J21" s="18">
        <v>87.748999999999995</v>
      </c>
      <c r="K21" s="18">
        <v>88.65</v>
      </c>
      <c r="L21" s="18">
        <v>88.747</v>
      </c>
      <c r="M21" s="18">
        <v>88.591999999999999</v>
      </c>
      <c r="N21" s="18">
        <v>476.69499999999999</v>
      </c>
      <c r="O21" s="18">
        <v>917.99099999999999</v>
      </c>
    </row>
    <row r="22" spans="1:15" ht="17.25" customHeight="1">
      <c r="A22" s="17" t="s">
        <v>36</v>
      </c>
      <c r="B22" s="18">
        <v>59.981000000000002</v>
      </c>
      <c r="C22" s="18">
        <v>62.07</v>
      </c>
      <c r="D22" s="18">
        <v>63.6</v>
      </c>
      <c r="E22" s="18">
        <v>64.989999999999995</v>
      </c>
      <c r="F22" s="18">
        <v>66.89</v>
      </c>
      <c r="G22" s="18">
        <v>69.108000000000004</v>
      </c>
      <c r="H22" s="18">
        <v>70.872</v>
      </c>
      <c r="I22" s="18">
        <v>72.960999999999999</v>
      </c>
      <c r="J22" s="18">
        <v>74.950999999999993</v>
      </c>
      <c r="K22" s="18">
        <v>76.991</v>
      </c>
      <c r="L22" s="18">
        <v>79.106999999999999</v>
      </c>
      <c r="M22" s="18">
        <v>80.998999999999995</v>
      </c>
      <c r="N22" s="18">
        <v>335.46</v>
      </c>
      <c r="O22" s="18">
        <v>720.46900000000005</v>
      </c>
    </row>
    <row r="23" spans="1:15" ht="16.5" customHeight="1">
      <c r="A23" s="17" t="s">
        <v>24</v>
      </c>
      <c r="B23" s="18">
        <v>30.323</v>
      </c>
      <c r="C23" s="18">
        <v>39.82</v>
      </c>
      <c r="D23" s="18">
        <v>45.414999999999999</v>
      </c>
      <c r="E23" s="18">
        <v>45.43</v>
      </c>
      <c r="F23" s="18">
        <v>47.143999999999998</v>
      </c>
      <c r="G23" s="18">
        <v>49.061</v>
      </c>
      <c r="H23" s="18">
        <v>51.286000000000001</v>
      </c>
      <c r="I23" s="18">
        <v>52.673000000000002</v>
      </c>
      <c r="J23" s="18">
        <v>54.648000000000003</v>
      </c>
      <c r="K23" s="18">
        <v>56.36</v>
      </c>
      <c r="L23" s="18">
        <v>58.02</v>
      </c>
      <c r="M23" s="18">
        <v>59.665999999999997</v>
      </c>
      <c r="N23" s="18">
        <v>238.33600000000001</v>
      </c>
      <c r="O23" s="18">
        <v>519.70299999999997</v>
      </c>
    </row>
    <row r="24" spans="1:15">
      <c r="A24" s="17" t="s">
        <v>25</v>
      </c>
      <c r="B24" s="18">
        <v>30.515000000000001</v>
      </c>
      <c r="C24" s="18">
        <v>31.004999999999999</v>
      </c>
      <c r="D24" s="18">
        <v>32.639000000000003</v>
      </c>
      <c r="E24" s="18">
        <v>34.35</v>
      </c>
      <c r="F24" s="18">
        <v>36.081000000000003</v>
      </c>
      <c r="G24" s="18">
        <v>37.762</v>
      </c>
      <c r="H24" s="18">
        <v>39.561</v>
      </c>
      <c r="I24" s="18">
        <v>41.392000000000003</v>
      </c>
      <c r="J24" s="18">
        <v>43.319000000000003</v>
      </c>
      <c r="K24" s="18">
        <v>45.368000000000002</v>
      </c>
      <c r="L24" s="18">
        <v>47.496000000000002</v>
      </c>
      <c r="M24" s="18">
        <v>49.613</v>
      </c>
      <c r="N24" s="18">
        <v>180.393</v>
      </c>
      <c r="O24" s="18">
        <v>407.58100000000002</v>
      </c>
    </row>
    <row r="25" spans="1:15">
      <c r="A25" s="17" t="s">
        <v>142</v>
      </c>
      <c r="B25" s="19">
        <v>48.66</v>
      </c>
      <c r="C25" s="19">
        <v>44.904000000000003</v>
      </c>
      <c r="D25" s="19">
        <v>35.457000000000001</v>
      </c>
      <c r="E25" s="19">
        <v>36.213000000000001</v>
      </c>
      <c r="F25" s="19">
        <v>36.83</v>
      </c>
      <c r="G25" s="19">
        <v>37.325000000000003</v>
      </c>
      <c r="H25" s="19">
        <v>37.648000000000003</v>
      </c>
      <c r="I25" s="19">
        <v>38.017000000000003</v>
      </c>
      <c r="J25" s="19">
        <v>38.433999999999997</v>
      </c>
      <c r="K25" s="19">
        <v>38.887</v>
      </c>
      <c r="L25" s="19">
        <v>39.316000000000003</v>
      </c>
      <c r="M25" s="19">
        <v>39.67</v>
      </c>
      <c r="N25" s="19">
        <v>183.47300000000001</v>
      </c>
      <c r="O25" s="19">
        <v>377.79700000000003</v>
      </c>
    </row>
    <row r="26" spans="1:15" ht="16.5" customHeight="1">
      <c r="A26" s="33" t="s">
        <v>20</v>
      </c>
      <c r="B26" s="18">
        <v>447.78</v>
      </c>
      <c r="C26" s="18">
        <v>407.32299999999998</v>
      </c>
      <c r="D26" s="18">
        <v>401.62</v>
      </c>
      <c r="E26" s="18">
        <v>392.17200000000003</v>
      </c>
      <c r="F26" s="18">
        <v>384.63499999999999</v>
      </c>
      <c r="G26" s="18">
        <v>392.39400000000001</v>
      </c>
      <c r="H26" s="18">
        <v>399.67599999999999</v>
      </c>
      <c r="I26" s="18">
        <v>406.38200000000001</v>
      </c>
      <c r="J26" s="18">
        <v>414.12200000000001</v>
      </c>
      <c r="K26" s="18">
        <v>425.59500000000003</v>
      </c>
      <c r="L26" s="18">
        <v>433.57</v>
      </c>
      <c r="M26" s="18">
        <v>441.10599999999999</v>
      </c>
      <c r="N26" s="18">
        <v>1970.4970000000001</v>
      </c>
      <c r="O26" s="18">
        <v>4091.2719999999999</v>
      </c>
    </row>
    <row r="27" spans="1:15" ht="32.25" customHeight="1">
      <c r="A27" s="32" t="s">
        <v>105</v>
      </c>
      <c r="B27" s="14"/>
      <c r="C27" s="14"/>
      <c r="D27" s="14"/>
      <c r="E27" s="14"/>
      <c r="F27" s="14"/>
      <c r="G27" s="14"/>
      <c r="H27" s="14"/>
      <c r="I27" s="14"/>
      <c r="J27" s="14"/>
      <c r="K27" s="14"/>
      <c r="L27" s="14"/>
      <c r="M27" s="14"/>
      <c r="N27" s="14"/>
      <c r="O27" s="14"/>
    </row>
    <row r="28" spans="1:15" ht="16.5" customHeight="1">
      <c r="A28" s="17" t="s">
        <v>143</v>
      </c>
      <c r="B28" s="18">
        <v>122.464</v>
      </c>
      <c r="C28" s="18">
        <v>128.053</v>
      </c>
      <c r="D28" s="18">
        <v>133.047</v>
      </c>
      <c r="E28" s="18">
        <v>137.78800000000001</v>
      </c>
      <c r="F28" s="18">
        <v>141.732</v>
      </c>
      <c r="G28" s="18">
        <v>145.273</v>
      </c>
      <c r="H28" s="18">
        <v>148.87799999999999</v>
      </c>
      <c r="I28" s="18">
        <v>152.779</v>
      </c>
      <c r="J28" s="18">
        <v>156.465</v>
      </c>
      <c r="K28" s="18">
        <v>162.81399999999999</v>
      </c>
      <c r="L28" s="18">
        <v>166.72200000000001</v>
      </c>
      <c r="M28" s="18">
        <v>170.50700000000001</v>
      </c>
      <c r="N28" s="18">
        <v>706.71799999999996</v>
      </c>
      <c r="O28" s="18">
        <v>1516.0050000000001</v>
      </c>
    </row>
    <row r="29" spans="1:15">
      <c r="A29" s="17" t="s">
        <v>38</v>
      </c>
      <c r="B29" s="19">
        <v>74.08</v>
      </c>
      <c r="C29" s="19">
        <v>78.599999999999994</v>
      </c>
      <c r="D29" s="19">
        <v>82.1</v>
      </c>
      <c r="E29" s="19">
        <v>85.1</v>
      </c>
      <c r="F29" s="19">
        <v>88</v>
      </c>
      <c r="G29" s="19">
        <v>90.5</v>
      </c>
      <c r="H29" s="19">
        <v>92.9</v>
      </c>
      <c r="I29" s="19">
        <v>95.5</v>
      </c>
      <c r="J29" s="19">
        <v>98.1</v>
      </c>
      <c r="K29" s="19">
        <v>100.9</v>
      </c>
      <c r="L29" s="19">
        <v>103.5</v>
      </c>
      <c r="M29" s="19">
        <v>106.2</v>
      </c>
      <c r="N29" s="19">
        <v>438.6</v>
      </c>
      <c r="O29" s="19">
        <v>942.8</v>
      </c>
    </row>
    <row r="30" spans="1:15">
      <c r="A30" s="33" t="s">
        <v>20</v>
      </c>
      <c r="B30" s="18">
        <v>196.54400000000001</v>
      </c>
      <c r="C30" s="18">
        <v>206.65299999999999</v>
      </c>
      <c r="D30" s="18">
        <v>215.14699999999999</v>
      </c>
      <c r="E30" s="18">
        <v>222.88800000000001</v>
      </c>
      <c r="F30" s="18">
        <v>229.732</v>
      </c>
      <c r="G30" s="18">
        <v>235.773</v>
      </c>
      <c r="H30" s="18">
        <v>241.77799999999999</v>
      </c>
      <c r="I30" s="18">
        <v>248.279</v>
      </c>
      <c r="J30" s="18">
        <v>254.565</v>
      </c>
      <c r="K30" s="18">
        <v>263.714</v>
      </c>
      <c r="L30" s="18">
        <v>270.22199999999998</v>
      </c>
      <c r="M30" s="18">
        <v>276.70699999999999</v>
      </c>
      <c r="N30" s="18">
        <v>1145.318</v>
      </c>
      <c r="O30" s="18">
        <v>2458.8049999999998</v>
      </c>
    </row>
    <row r="31" spans="1:15" ht="33" customHeight="1">
      <c r="A31" s="32" t="s">
        <v>106</v>
      </c>
      <c r="B31" s="14"/>
      <c r="C31" s="14"/>
      <c r="D31" s="14"/>
      <c r="E31" s="14"/>
      <c r="F31" s="14"/>
      <c r="G31" s="14"/>
      <c r="H31" s="14"/>
      <c r="I31" s="14"/>
      <c r="J31" s="14"/>
      <c r="K31" s="14"/>
      <c r="L31" s="14"/>
      <c r="M31" s="14"/>
      <c r="N31" s="14"/>
      <c r="O31" s="14"/>
    </row>
    <row r="32" spans="1:15">
      <c r="A32" s="17" t="s">
        <v>144</v>
      </c>
      <c r="B32" s="18">
        <v>148.46</v>
      </c>
      <c r="C32" s="18">
        <v>171.66900000000001</v>
      </c>
      <c r="D32" s="18">
        <v>183.75200000000001</v>
      </c>
      <c r="E32" s="18">
        <v>196.12799999999999</v>
      </c>
      <c r="F32" s="18">
        <v>209.47499999999999</v>
      </c>
      <c r="G32" s="18">
        <v>222.108</v>
      </c>
      <c r="H32" s="18">
        <v>232.54</v>
      </c>
      <c r="I32" s="18">
        <v>243.26400000000001</v>
      </c>
      <c r="J32" s="18">
        <v>253.762</v>
      </c>
      <c r="K32" s="18">
        <v>264.803</v>
      </c>
      <c r="L32" s="18">
        <v>276.33499999999998</v>
      </c>
      <c r="M32" s="18">
        <v>288.26299999999998</v>
      </c>
      <c r="N32" s="18">
        <v>1044.0029999999999</v>
      </c>
      <c r="O32" s="18">
        <v>2370.4299999999998</v>
      </c>
    </row>
    <row r="33" spans="1:15">
      <c r="A33" s="17" t="s">
        <v>145</v>
      </c>
      <c r="B33" s="18">
        <v>0.72899999999999998</v>
      </c>
      <c r="C33" s="18">
        <v>7.58</v>
      </c>
      <c r="D33" s="18">
        <v>20.611999999999998</v>
      </c>
      <c r="E33" s="18">
        <v>38.466000000000001</v>
      </c>
      <c r="F33" s="18">
        <v>36.109000000000002</v>
      </c>
      <c r="G33" s="18">
        <v>37.945</v>
      </c>
      <c r="H33" s="18">
        <v>41.188000000000002</v>
      </c>
      <c r="I33" s="18">
        <v>46.085999999999999</v>
      </c>
      <c r="J33" s="18">
        <v>50.619</v>
      </c>
      <c r="K33" s="18">
        <v>55.177999999999997</v>
      </c>
      <c r="L33" s="18">
        <v>59.648000000000003</v>
      </c>
      <c r="M33" s="18">
        <v>63.947000000000003</v>
      </c>
      <c r="N33" s="18">
        <v>174.32</v>
      </c>
      <c r="O33" s="18">
        <v>449.798</v>
      </c>
    </row>
    <row r="34" spans="1:15">
      <c r="A34" s="17" t="s">
        <v>3</v>
      </c>
      <c r="B34" s="19">
        <v>18.587</v>
      </c>
      <c r="C34" s="19">
        <v>15.786</v>
      </c>
      <c r="D34" s="19">
        <v>14.537000000000001</v>
      </c>
      <c r="E34" s="19">
        <v>16.024000000000001</v>
      </c>
      <c r="F34" s="19">
        <v>17.378</v>
      </c>
      <c r="G34" s="19">
        <v>18.236000000000001</v>
      </c>
      <c r="H34" s="19">
        <v>18.568999999999999</v>
      </c>
      <c r="I34" s="19">
        <v>18.975999999999999</v>
      </c>
      <c r="J34" s="19">
        <v>19.381</v>
      </c>
      <c r="K34" s="19">
        <v>20.326000000000001</v>
      </c>
      <c r="L34" s="19">
        <v>21.03</v>
      </c>
      <c r="M34" s="19">
        <v>21.148</v>
      </c>
      <c r="N34" s="19">
        <v>84.744</v>
      </c>
      <c r="O34" s="19">
        <v>185.60499999999999</v>
      </c>
    </row>
    <row r="35" spans="1:15">
      <c r="A35" s="33" t="s">
        <v>20</v>
      </c>
      <c r="B35" s="18">
        <v>167.77600000000001</v>
      </c>
      <c r="C35" s="18">
        <v>195.035</v>
      </c>
      <c r="D35" s="18">
        <v>218.90100000000001</v>
      </c>
      <c r="E35" s="18">
        <v>250.61799999999999</v>
      </c>
      <c r="F35" s="18">
        <v>262.96199999999999</v>
      </c>
      <c r="G35" s="18">
        <v>278.28899999999999</v>
      </c>
      <c r="H35" s="18">
        <v>292.29700000000003</v>
      </c>
      <c r="I35" s="18">
        <v>308.32600000000002</v>
      </c>
      <c r="J35" s="18">
        <v>323.762</v>
      </c>
      <c r="K35" s="18">
        <v>340.30700000000002</v>
      </c>
      <c r="L35" s="18">
        <v>357.01299999999998</v>
      </c>
      <c r="M35" s="18">
        <v>373.358</v>
      </c>
      <c r="N35" s="18">
        <v>1303.067</v>
      </c>
      <c r="O35" s="18">
        <v>3005.8330000000001</v>
      </c>
    </row>
    <row r="36" spans="1:15" ht="33" customHeight="1">
      <c r="A36" s="32" t="s">
        <v>107</v>
      </c>
      <c r="B36" s="14"/>
      <c r="C36" s="14"/>
      <c r="D36" s="14"/>
      <c r="E36" s="14"/>
      <c r="F36" s="14"/>
      <c r="G36" s="14"/>
      <c r="H36" s="14"/>
      <c r="I36" s="14"/>
      <c r="J36" s="14"/>
      <c r="K36" s="14"/>
      <c r="L36" s="14"/>
      <c r="M36" s="14"/>
      <c r="N36" s="14"/>
      <c r="O36" s="14"/>
    </row>
    <row r="37" spans="1:15">
      <c r="A37" s="17" t="s">
        <v>27</v>
      </c>
      <c r="B37" s="18">
        <v>-183.25700000000001</v>
      </c>
      <c r="C37" s="18">
        <v>29.276</v>
      </c>
      <c r="D37" s="18">
        <v>30.141999999999999</v>
      </c>
      <c r="E37" s="18">
        <v>29.716999999999999</v>
      </c>
      <c r="F37" s="18">
        <v>29.597999999999999</v>
      </c>
      <c r="G37" s="18">
        <v>30.678000000000001</v>
      </c>
      <c r="H37" s="18">
        <v>31.382999999999999</v>
      </c>
      <c r="I37" s="18">
        <v>31.943999999999999</v>
      </c>
      <c r="J37" s="18">
        <v>32.57</v>
      </c>
      <c r="K37" s="18">
        <v>33.424999999999997</v>
      </c>
      <c r="L37" s="18">
        <v>34.116999999999997</v>
      </c>
      <c r="M37" s="18">
        <v>34.715000000000003</v>
      </c>
      <c r="N37" s="18">
        <v>151.518</v>
      </c>
      <c r="O37" s="18">
        <v>318.28899999999999</v>
      </c>
    </row>
    <row r="38" spans="1:15">
      <c r="A38" s="17" t="s">
        <v>26</v>
      </c>
      <c r="B38" s="18">
        <v>25.917999999999999</v>
      </c>
      <c r="C38" s="18">
        <v>27.289000000000001</v>
      </c>
      <c r="D38" s="18">
        <v>22.355</v>
      </c>
      <c r="E38" s="18">
        <v>22.521999999999998</v>
      </c>
      <c r="F38" s="18">
        <v>22.826000000000001</v>
      </c>
      <c r="G38" s="18">
        <v>23.216000000000001</v>
      </c>
      <c r="H38" s="18">
        <v>23.564</v>
      </c>
      <c r="I38" s="18">
        <v>21.413</v>
      </c>
      <c r="J38" s="18">
        <v>20.157</v>
      </c>
      <c r="K38" s="18">
        <v>20.007000000000001</v>
      </c>
      <c r="L38" s="18">
        <v>20.009</v>
      </c>
      <c r="M38" s="18">
        <v>20.373999999999999</v>
      </c>
      <c r="N38" s="18">
        <v>114.483</v>
      </c>
      <c r="O38" s="18">
        <v>216.44300000000001</v>
      </c>
    </row>
    <row r="39" spans="1:15">
      <c r="A39" s="17" t="s">
        <v>30</v>
      </c>
      <c r="B39" s="18">
        <v>91.153999999999996</v>
      </c>
      <c r="C39" s="18">
        <v>-26.196999999999999</v>
      </c>
      <c r="D39" s="18">
        <v>-20.059999999999999</v>
      </c>
      <c r="E39" s="18">
        <v>-12.497</v>
      </c>
      <c r="F39" s="18">
        <v>-9.1920000000000002</v>
      </c>
      <c r="G39" s="18">
        <v>-60.726999999999997</v>
      </c>
      <c r="H39" s="18">
        <v>-12.1</v>
      </c>
      <c r="I39" s="18">
        <v>-12.677</v>
      </c>
      <c r="J39" s="18">
        <v>-13.201000000000001</v>
      </c>
      <c r="K39" s="18">
        <v>-13.64</v>
      </c>
      <c r="L39" s="18">
        <v>-14.180999999999999</v>
      </c>
      <c r="M39" s="18">
        <v>-14.878</v>
      </c>
      <c r="N39" s="18">
        <v>-114.57599999999999</v>
      </c>
      <c r="O39" s="18">
        <v>-183.15299999999999</v>
      </c>
    </row>
    <row r="40" spans="1:15">
      <c r="A40" s="17" t="s">
        <v>34</v>
      </c>
      <c r="B40" s="18">
        <v>11.568</v>
      </c>
      <c r="C40" s="18">
        <v>11.839</v>
      </c>
      <c r="D40" s="18">
        <v>12.442</v>
      </c>
      <c r="E40" s="18">
        <v>13.025</v>
      </c>
      <c r="F40" s="18">
        <v>13.753</v>
      </c>
      <c r="G40" s="18">
        <v>14.387</v>
      </c>
      <c r="H40" s="18">
        <v>15.007</v>
      </c>
      <c r="I40" s="18">
        <v>15.702999999999999</v>
      </c>
      <c r="J40" s="18">
        <v>16.401</v>
      </c>
      <c r="K40" s="18">
        <v>17.105</v>
      </c>
      <c r="L40" s="18">
        <v>17.800999999999998</v>
      </c>
      <c r="M40" s="18">
        <v>18.489000000000001</v>
      </c>
      <c r="N40" s="18">
        <v>68.614000000000004</v>
      </c>
      <c r="O40" s="18">
        <v>154.113</v>
      </c>
    </row>
    <row r="41" spans="1:15">
      <c r="A41" s="17" t="s">
        <v>146</v>
      </c>
      <c r="B41" s="18">
        <v>0</v>
      </c>
      <c r="C41" s="18">
        <v>0</v>
      </c>
      <c r="D41" s="18">
        <v>2.5</v>
      </c>
      <c r="E41" s="18">
        <v>4.4000000000000004</v>
      </c>
      <c r="F41" s="18">
        <v>6.2</v>
      </c>
      <c r="G41" s="18">
        <v>6.1</v>
      </c>
      <c r="H41" s="18">
        <v>6</v>
      </c>
      <c r="I41" s="18">
        <v>5.9</v>
      </c>
      <c r="J41" s="18">
        <v>6</v>
      </c>
      <c r="K41" s="18">
        <v>6.2</v>
      </c>
      <c r="L41" s="18">
        <v>9.9</v>
      </c>
      <c r="M41" s="18">
        <v>10.3</v>
      </c>
      <c r="N41" s="18">
        <v>25.2</v>
      </c>
      <c r="O41" s="18">
        <v>63.5</v>
      </c>
    </row>
    <row r="42" spans="1:15">
      <c r="A42" s="17" t="s">
        <v>29</v>
      </c>
      <c r="B42" s="18">
        <v>40.162999999999997</v>
      </c>
      <c r="C42" s="18">
        <v>8.23</v>
      </c>
      <c r="D42" s="18">
        <v>-2.4689999999999999</v>
      </c>
      <c r="E42" s="18">
        <v>0.27100000000000002</v>
      </c>
      <c r="F42" s="18">
        <v>-3.13</v>
      </c>
      <c r="G42" s="18">
        <v>-3.9430000000000001</v>
      </c>
      <c r="H42" s="18">
        <v>-4.0449999999999999</v>
      </c>
      <c r="I42" s="18">
        <v>-4.2619999999999996</v>
      </c>
      <c r="J42" s="18">
        <v>-4.4690000000000003</v>
      </c>
      <c r="K42" s="18">
        <v>-4.8879999999999999</v>
      </c>
      <c r="L42" s="18">
        <v>-5.1639999999999997</v>
      </c>
      <c r="M42" s="18">
        <v>-5.2530000000000001</v>
      </c>
      <c r="N42" s="18">
        <v>-13.316000000000001</v>
      </c>
      <c r="O42" s="18">
        <v>-37.351999999999997</v>
      </c>
    </row>
    <row r="43" spans="1:15">
      <c r="A43" s="17" t="s">
        <v>28</v>
      </c>
      <c r="B43" s="18">
        <v>45.167000000000002</v>
      </c>
      <c r="C43" s="18">
        <v>37.999000000000002</v>
      </c>
      <c r="D43" s="18">
        <v>22.782</v>
      </c>
      <c r="E43" s="18">
        <v>5.7960000000000003</v>
      </c>
      <c r="F43" s="18">
        <v>0</v>
      </c>
      <c r="G43" s="18">
        <v>0</v>
      </c>
      <c r="H43" s="18">
        <v>0</v>
      </c>
      <c r="I43" s="18">
        <v>0</v>
      </c>
      <c r="J43" s="18">
        <v>0</v>
      </c>
      <c r="K43" s="18">
        <v>0</v>
      </c>
      <c r="L43" s="18">
        <v>0</v>
      </c>
      <c r="M43" s="18">
        <v>0</v>
      </c>
      <c r="N43" s="18">
        <v>28.577999999999999</v>
      </c>
      <c r="O43" s="18">
        <v>28.577999999999999</v>
      </c>
    </row>
    <row r="44" spans="1:15">
      <c r="A44" s="17" t="s">
        <v>3</v>
      </c>
      <c r="B44" s="19">
        <v>161.68600000000001</v>
      </c>
      <c r="C44" s="19">
        <v>151.50700000000001</v>
      </c>
      <c r="D44" s="19">
        <v>158.52500000000001</v>
      </c>
      <c r="E44" s="19">
        <v>156.71799999999999</v>
      </c>
      <c r="F44" s="19">
        <v>151.333</v>
      </c>
      <c r="G44" s="19">
        <v>149.99600000000001</v>
      </c>
      <c r="H44" s="19">
        <v>144.494</v>
      </c>
      <c r="I44" s="19">
        <v>133.16200000000001</v>
      </c>
      <c r="J44" s="19">
        <v>126.541</v>
      </c>
      <c r="K44" s="19">
        <v>101.746</v>
      </c>
      <c r="L44" s="19">
        <v>97.015000000000001</v>
      </c>
      <c r="M44" s="19">
        <v>91.363</v>
      </c>
      <c r="N44" s="19">
        <v>761.06600000000003</v>
      </c>
      <c r="O44" s="19">
        <v>1310.893</v>
      </c>
    </row>
    <row r="45" spans="1:15">
      <c r="A45" s="33" t="s">
        <v>20</v>
      </c>
      <c r="B45" s="18">
        <v>192.399</v>
      </c>
      <c r="C45" s="18">
        <v>239.94300000000001</v>
      </c>
      <c r="D45" s="18">
        <v>226.21700000000001</v>
      </c>
      <c r="E45" s="18">
        <v>219.952</v>
      </c>
      <c r="F45" s="18">
        <v>211.38800000000001</v>
      </c>
      <c r="G45" s="18">
        <v>159.70699999999999</v>
      </c>
      <c r="H45" s="18">
        <v>204.303</v>
      </c>
      <c r="I45" s="18">
        <v>191.18299999999999</v>
      </c>
      <c r="J45" s="18">
        <v>183.999</v>
      </c>
      <c r="K45" s="18">
        <v>159.95500000000001</v>
      </c>
      <c r="L45" s="18">
        <v>159.49700000000001</v>
      </c>
      <c r="M45" s="18">
        <v>155.11000000000001</v>
      </c>
      <c r="N45" s="18">
        <v>1021.567</v>
      </c>
      <c r="O45" s="18">
        <v>1871.3109999999999</v>
      </c>
    </row>
    <row r="46" spans="1:15" ht="30">
      <c r="A46" s="9" t="s">
        <v>108</v>
      </c>
      <c r="B46" s="21">
        <v>4085.4870000000001</v>
      </c>
      <c r="C46" s="21">
        <v>4264.1639999999998</v>
      </c>
      <c r="D46" s="21">
        <v>4437.9679999999998</v>
      </c>
      <c r="E46" s="21">
        <v>4638.3190000000004</v>
      </c>
      <c r="F46" s="21">
        <v>4866.0140000000001</v>
      </c>
      <c r="G46" s="21">
        <v>5074.3969999999999</v>
      </c>
      <c r="H46" s="21">
        <v>5385.5060000000003</v>
      </c>
      <c r="I46" s="21">
        <v>5655.5829999999996</v>
      </c>
      <c r="J46" s="21">
        <v>5940.1</v>
      </c>
      <c r="K46" s="21">
        <v>6234.8779999999997</v>
      </c>
      <c r="L46" s="21">
        <v>6574.1220000000003</v>
      </c>
      <c r="M46" s="21">
        <v>6919.8829999999998</v>
      </c>
      <c r="N46" s="21">
        <v>24402.204000000002</v>
      </c>
      <c r="O46" s="21">
        <v>55726.77</v>
      </c>
    </row>
    <row r="47" spans="1:15" ht="30" customHeight="1">
      <c r="A47" s="32" t="s">
        <v>67</v>
      </c>
      <c r="B47" s="14"/>
      <c r="C47" s="14"/>
      <c r="D47" s="14"/>
      <c r="E47" s="119"/>
      <c r="F47" s="119"/>
      <c r="G47" s="119"/>
      <c r="H47" s="119"/>
      <c r="I47" s="119"/>
      <c r="J47" s="119"/>
      <c r="K47" s="108"/>
      <c r="L47" s="120"/>
      <c r="M47" s="34"/>
      <c r="N47" s="120"/>
      <c r="O47" s="120"/>
    </row>
    <row r="48" spans="1:15">
      <c r="A48" s="17" t="s">
        <v>1</v>
      </c>
      <c r="B48" s="18">
        <v>-176.755</v>
      </c>
      <c r="C48" s="18">
        <v>-188.58600000000001</v>
      </c>
      <c r="D48" s="18">
        <v>-212.059</v>
      </c>
      <c r="E48" s="18">
        <v>-221.41499999999999</v>
      </c>
      <c r="F48" s="18">
        <v>-240.90899999999999</v>
      </c>
      <c r="G48" s="18">
        <v>-261.25599999999997</v>
      </c>
      <c r="H48" s="18">
        <v>-281.95600000000002</v>
      </c>
      <c r="I48" s="18">
        <v>-307.02800000000002</v>
      </c>
      <c r="J48" s="18">
        <v>-332.56299999999999</v>
      </c>
      <c r="K48" s="18">
        <v>-360.55099999999999</v>
      </c>
      <c r="L48" s="18">
        <v>-392.51299999999998</v>
      </c>
      <c r="M48" s="18">
        <v>-421.74700000000001</v>
      </c>
      <c r="N48" s="18">
        <v>-1217.595</v>
      </c>
      <c r="O48" s="18">
        <v>-3031.9969999999998</v>
      </c>
    </row>
    <row r="49" spans="1:15">
      <c r="A49" s="17" t="s">
        <v>31</v>
      </c>
      <c r="B49" s="18"/>
      <c r="C49" s="18"/>
      <c r="D49" s="18"/>
      <c r="E49" s="18"/>
      <c r="F49" s="18"/>
      <c r="G49" s="18"/>
      <c r="H49" s="18"/>
      <c r="I49" s="18"/>
      <c r="J49" s="18"/>
      <c r="K49" s="18"/>
      <c r="L49" s="18"/>
      <c r="M49" s="18"/>
      <c r="N49" s="18"/>
      <c r="O49" s="18"/>
    </row>
    <row r="50" spans="1:15">
      <c r="A50" s="22" t="s">
        <v>32</v>
      </c>
      <c r="B50" s="18">
        <v>-55.301000000000002</v>
      </c>
      <c r="C50" s="18">
        <v>-57.280999999999999</v>
      </c>
      <c r="D50" s="18">
        <v>-60.212000000000003</v>
      </c>
      <c r="E50" s="18">
        <v>-62.83</v>
      </c>
      <c r="F50" s="18">
        <v>-65.233999999999995</v>
      </c>
      <c r="G50" s="18">
        <v>-67.561999999999998</v>
      </c>
      <c r="H50" s="18">
        <v>-69.867999999999995</v>
      </c>
      <c r="I50" s="18">
        <v>-72.209000000000003</v>
      </c>
      <c r="J50" s="18">
        <v>-74.558000000000007</v>
      </c>
      <c r="K50" s="18">
        <v>-76.945999999999998</v>
      </c>
      <c r="L50" s="18">
        <v>-79.391000000000005</v>
      </c>
      <c r="M50" s="18">
        <v>-79.632000000000005</v>
      </c>
      <c r="N50" s="18">
        <v>-325.70600000000002</v>
      </c>
      <c r="O50" s="18">
        <v>-708.44200000000001</v>
      </c>
    </row>
    <row r="51" spans="1:15">
      <c r="A51" s="22" t="s">
        <v>33</v>
      </c>
      <c r="B51" s="18">
        <v>-27.361000000000001</v>
      </c>
      <c r="C51" s="18">
        <v>-24.065000000000001</v>
      </c>
      <c r="D51" s="18">
        <v>-21.812999999999999</v>
      </c>
      <c r="E51" s="18">
        <v>-22.506</v>
      </c>
      <c r="F51" s="18">
        <v>-23.22</v>
      </c>
      <c r="G51" s="18">
        <v>-23.811</v>
      </c>
      <c r="H51" s="18">
        <v>-24.465</v>
      </c>
      <c r="I51" s="18">
        <v>-25.036999999999999</v>
      </c>
      <c r="J51" s="18">
        <v>-25.692</v>
      </c>
      <c r="K51" s="18">
        <v>-26.344000000000001</v>
      </c>
      <c r="L51" s="18">
        <v>-27.026</v>
      </c>
      <c r="M51" s="18">
        <v>-27.64</v>
      </c>
      <c r="N51" s="18">
        <v>-115.815</v>
      </c>
      <c r="O51" s="18">
        <v>-247.554</v>
      </c>
    </row>
    <row r="52" spans="1:15">
      <c r="A52" s="22" t="s">
        <v>2</v>
      </c>
      <c r="B52" s="19">
        <v>-21.678999999999998</v>
      </c>
      <c r="C52" s="19">
        <v>-22.559000000000001</v>
      </c>
      <c r="D52" s="19">
        <v>-23.355</v>
      </c>
      <c r="E52" s="19">
        <v>-24.141999999999999</v>
      </c>
      <c r="F52" s="19">
        <v>-24.914999999999999</v>
      </c>
      <c r="G52" s="19">
        <v>-25.683</v>
      </c>
      <c r="H52" s="19">
        <v>-26.462</v>
      </c>
      <c r="I52" s="19">
        <v>-27.265999999999998</v>
      </c>
      <c r="J52" s="19">
        <v>-28.091999999999999</v>
      </c>
      <c r="K52" s="19">
        <v>-28.942</v>
      </c>
      <c r="L52" s="19">
        <v>-29.815000000000001</v>
      </c>
      <c r="M52" s="19">
        <v>-30.71</v>
      </c>
      <c r="N52" s="19">
        <v>-124.557</v>
      </c>
      <c r="O52" s="19">
        <v>-269.38200000000001</v>
      </c>
    </row>
    <row r="53" spans="1:15">
      <c r="A53" s="70" t="s">
        <v>20</v>
      </c>
      <c r="B53" s="18">
        <v>-104.34099999999999</v>
      </c>
      <c r="C53" s="18">
        <v>-103.905</v>
      </c>
      <c r="D53" s="18">
        <v>-105.38</v>
      </c>
      <c r="E53" s="18">
        <v>-109.47799999999999</v>
      </c>
      <c r="F53" s="18">
        <v>-113.369</v>
      </c>
      <c r="G53" s="18">
        <v>-117.056</v>
      </c>
      <c r="H53" s="18">
        <v>-120.795</v>
      </c>
      <c r="I53" s="18">
        <v>-124.512</v>
      </c>
      <c r="J53" s="18">
        <v>-128.34200000000001</v>
      </c>
      <c r="K53" s="18">
        <v>-132.232</v>
      </c>
      <c r="L53" s="18">
        <v>-136.232</v>
      </c>
      <c r="M53" s="18">
        <v>-137.982</v>
      </c>
      <c r="N53" s="18">
        <v>-566.07799999999997</v>
      </c>
      <c r="O53" s="18">
        <v>-1225.3779999999999</v>
      </c>
    </row>
    <row r="54" spans="1:15">
      <c r="A54" s="17" t="s">
        <v>37</v>
      </c>
      <c r="B54" s="18">
        <v>-19.678999999999998</v>
      </c>
      <c r="C54" s="18">
        <v>-18.382000000000001</v>
      </c>
      <c r="D54" s="18">
        <v>-18.210999999999999</v>
      </c>
      <c r="E54" s="18">
        <v>-17.812999999999999</v>
      </c>
      <c r="F54" s="18">
        <v>-17.481000000000002</v>
      </c>
      <c r="G54" s="18">
        <v>-17.452000000000002</v>
      </c>
      <c r="H54" s="18">
        <v>-17.693000000000001</v>
      </c>
      <c r="I54" s="18">
        <v>-18.212</v>
      </c>
      <c r="J54" s="18">
        <v>-18.204999999999998</v>
      </c>
      <c r="K54" s="18">
        <v>-18.245999999999999</v>
      </c>
      <c r="L54" s="18">
        <v>-18.538</v>
      </c>
      <c r="M54" s="18">
        <v>-18.562999999999999</v>
      </c>
      <c r="N54" s="18">
        <v>-88.65</v>
      </c>
      <c r="O54" s="18">
        <v>-180.41399999999999</v>
      </c>
    </row>
    <row r="55" spans="1:15">
      <c r="A55" s="17" t="s">
        <v>34</v>
      </c>
      <c r="B55" s="18">
        <v>-10.032999999999999</v>
      </c>
      <c r="C55" s="18">
        <v>-10.872999999999999</v>
      </c>
      <c r="D55" s="18">
        <v>-11.589</v>
      </c>
      <c r="E55" s="18">
        <v>-12.141</v>
      </c>
      <c r="F55" s="18">
        <v>-12.715999999999999</v>
      </c>
      <c r="G55" s="18">
        <v>-13.321</v>
      </c>
      <c r="H55" s="18">
        <v>-13.952999999999999</v>
      </c>
      <c r="I55" s="18">
        <v>-14.617000000000001</v>
      </c>
      <c r="J55" s="18">
        <v>-15.31</v>
      </c>
      <c r="K55" s="18">
        <v>-16.038</v>
      </c>
      <c r="L55" s="18">
        <v>-16.798999999999999</v>
      </c>
      <c r="M55" s="18">
        <v>-17.597999999999999</v>
      </c>
      <c r="N55" s="18">
        <v>-63.72</v>
      </c>
      <c r="O55" s="18">
        <v>-144.08199999999999</v>
      </c>
    </row>
    <row r="56" spans="1:15">
      <c r="A56" s="17" t="s">
        <v>146</v>
      </c>
      <c r="B56" s="18">
        <v>-6.234</v>
      </c>
      <c r="C56" s="18">
        <v>-6.24</v>
      </c>
      <c r="D56" s="18">
        <v>0</v>
      </c>
      <c r="E56" s="18">
        <v>0</v>
      </c>
      <c r="F56" s="18">
        <v>0</v>
      </c>
      <c r="G56" s="18">
        <v>0</v>
      </c>
      <c r="H56" s="18">
        <v>0</v>
      </c>
      <c r="I56" s="18">
        <v>0</v>
      </c>
      <c r="J56" s="18">
        <v>0</v>
      </c>
      <c r="K56" s="18">
        <v>0</v>
      </c>
      <c r="L56" s="18">
        <v>0</v>
      </c>
      <c r="M56" s="18">
        <v>0</v>
      </c>
      <c r="N56" s="18">
        <v>0</v>
      </c>
      <c r="O56" s="18">
        <v>0</v>
      </c>
    </row>
    <row r="57" spans="1:15">
      <c r="A57" s="17" t="s">
        <v>3</v>
      </c>
      <c r="B57" s="19">
        <v>-26.434000000000001</v>
      </c>
      <c r="C57" s="19">
        <v>-28.146000000000001</v>
      </c>
      <c r="D57" s="19">
        <v>-29.835999999999999</v>
      </c>
      <c r="E57" s="19">
        <v>-31.06</v>
      </c>
      <c r="F57" s="19">
        <v>-33.164000000000001</v>
      </c>
      <c r="G57" s="19">
        <v>-33.634999999999998</v>
      </c>
      <c r="H57" s="19">
        <v>-32.061</v>
      </c>
      <c r="I57" s="19">
        <v>-37.968000000000004</v>
      </c>
      <c r="J57" s="19">
        <v>-38.965000000000003</v>
      </c>
      <c r="K57" s="19">
        <v>-26.161000000000001</v>
      </c>
      <c r="L57" s="19">
        <v>-26.164999999999999</v>
      </c>
      <c r="M57" s="19">
        <v>-26.279</v>
      </c>
      <c r="N57" s="19">
        <v>-159.756</v>
      </c>
      <c r="O57" s="19">
        <v>-315.29399999999998</v>
      </c>
    </row>
    <row r="58" spans="1:15">
      <c r="A58" s="33" t="s">
        <v>109</v>
      </c>
      <c r="B58" s="18">
        <v>-343.476</v>
      </c>
      <c r="C58" s="18">
        <v>-356.13200000000001</v>
      </c>
      <c r="D58" s="18">
        <v>-377.07499999999999</v>
      </c>
      <c r="E58" s="18">
        <v>-391.90699999999998</v>
      </c>
      <c r="F58" s="18">
        <v>-417.63900000000001</v>
      </c>
      <c r="G58" s="18">
        <v>-442.72</v>
      </c>
      <c r="H58" s="18">
        <v>-466.45800000000003</v>
      </c>
      <c r="I58" s="18">
        <v>-502.33699999999999</v>
      </c>
      <c r="J58" s="18">
        <v>-533.38499999999999</v>
      </c>
      <c r="K58" s="18">
        <v>-553.22799999999995</v>
      </c>
      <c r="L58" s="18">
        <v>-590.24699999999996</v>
      </c>
      <c r="M58" s="18">
        <v>-622.16899999999998</v>
      </c>
      <c r="N58" s="18">
        <v>-2095.799</v>
      </c>
      <c r="O58" s="18">
        <v>-4897.165</v>
      </c>
    </row>
    <row r="59" spans="1:15" ht="21.75" customHeight="1">
      <c r="A59" s="6" t="s">
        <v>111</v>
      </c>
      <c r="B59" s="21">
        <v>3742.011</v>
      </c>
      <c r="C59" s="21">
        <v>3908.0320000000002</v>
      </c>
      <c r="D59" s="21">
        <v>4060.893</v>
      </c>
      <c r="E59" s="21">
        <v>4246.4120000000003</v>
      </c>
      <c r="F59" s="21">
        <v>4448.375</v>
      </c>
      <c r="G59" s="21">
        <v>4631.6769999999997</v>
      </c>
      <c r="H59" s="21">
        <v>4919.0479999999998</v>
      </c>
      <c r="I59" s="21">
        <v>5153.2460000000001</v>
      </c>
      <c r="J59" s="21">
        <v>5406.7150000000001</v>
      </c>
      <c r="K59" s="21">
        <v>5681.65</v>
      </c>
      <c r="L59" s="21">
        <v>5983.875</v>
      </c>
      <c r="M59" s="21">
        <v>6297.7139999999999</v>
      </c>
      <c r="N59" s="21">
        <v>22306.404999999999</v>
      </c>
      <c r="O59" s="21">
        <v>50829.605000000003</v>
      </c>
    </row>
    <row r="60" spans="1:15">
      <c r="A60" s="22"/>
      <c r="B60" s="18"/>
      <c r="C60" s="18">
        <v>3.0000000000000001E-3</v>
      </c>
      <c r="D60" s="18"/>
      <c r="E60" s="18"/>
      <c r="F60" s="18"/>
      <c r="G60" s="18"/>
      <c r="H60" s="18"/>
      <c r="I60" s="18"/>
      <c r="J60" s="18"/>
      <c r="K60" s="18"/>
      <c r="L60" s="18"/>
      <c r="M60" s="18"/>
      <c r="N60" s="18"/>
      <c r="O60" s="18"/>
    </row>
    <row r="61" spans="1:15" ht="28.5">
      <c r="A61" s="8" t="s">
        <v>112</v>
      </c>
      <c r="B61" s="71"/>
      <c r="C61" s="18"/>
      <c r="D61" s="18"/>
      <c r="E61" s="18"/>
      <c r="F61" s="18"/>
      <c r="G61" s="18"/>
      <c r="H61" s="18"/>
      <c r="I61" s="18"/>
      <c r="J61" s="18"/>
      <c r="K61" s="18"/>
      <c r="L61" s="18"/>
      <c r="M61" s="18"/>
      <c r="N61" s="18"/>
      <c r="O61" s="18"/>
    </row>
    <row r="62" spans="1:15">
      <c r="A62" s="17" t="s">
        <v>1</v>
      </c>
      <c r="B62" s="18">
        <v>7.3659999999999997</v>
      </c>
      <c r="C62" s="18">
        <v>-45.12</v>
      </c>
      <c r="D62" s="18">
        <v>0</v>
      </c>
      <c r="E62" s="18">
        <v>0</v>
      </c>
      <c r="F62" s="18">
        <v>0</v>
      </c>
      <c r="G62" s="18">
        <v>79.346000000000004</v>
      </c>
      <c r="H62" s="18">
        <v>-79.346000000000004</v>
      </c>
      <c r="I62" s="18">
        <v>0</v>
      </c>
      <c r="J62" s="18">
        <v>0</v>
      </c>
      <c r="K62" s="18">
        <v>0</v>
      </c>
      <c r="L62" s="18">
        <v>109.593</v>
      </c>
      <c r="M62" s="18">
        <v>16.460999999999999</v>
      </c>
      <c r="N62" s="18" t="s">
        <v>35</v>
      </c>
      <c r="O62" s="18" t="s">
        <v>35</v>
      </c>
    </row>
    <row r="63" spans="1:15">
      <c r="A63" s="17" t="s">
        <v>36</v>
      </c>
      <c r="B63" s="18">
        <v>0.27900000000000003</v>
      </c>
      <c r="C63" s="18">
        <v>-4.84</v>
      </c>
      <c r="D63" s="18">
        <v>0</v>
      </c>
      <c r="E63" s="18">
        <v>0</v>
      </c>
      <c r="F63" s="18">
        <v>0</v>
      </c>
      <c r="G63" s="18">
        <v>5.4020000000000001</v>
      </c>
      <c r="H63" s="18">
        <v>-5.4020000000000001</v>
      </c>
      <c r="I63" s="18">
        <v>0</v>
      </c>
      <c r="J63" s="18">
        <v>0</v>
      </c>
      <c r="K63" s="18">
        <v>0</v>
      </c>
      <c r="L63" s="18">
        <v>6.1539999999999999</v>
      </c>
      <c r="M63" s="18">
        <v>0.38200000000000001</v>
      </c>
      <c r="N63" s="18" t="s">
        <v>35</v>
      </c>
      <c r="O63" s="18" t="s">
        <v>35</v>
      </c>
    </row>
    <row r="64" spans="1:15">
      <c r="A64" s="17" t="s">
        <v>33</v>
      </c>
      <c r="B64" s="18">
        <v>0.6</v>
      </c>
      <c r="C64" s="18">
        <v>-5.8</v>
      </c>
      <c r="D64" s="18">
        <v>0</v>
      </c>
      <c r="E64" s="18">
        <v>0</v>
      </c>
      <c r="F64" s="18">
        <v>0</v>
      </c>
      <c r="G64" s="18">
        <v>6.7</v>
      </c>
      <c r="H64" s="18">
        <v>-6.7</v>
      </c>
      <c r="I64" s="18">
        <v>0</v>
      </c>
      <c r="J64" s="18">
        <v>0</v>
      </c>
      <c r="K64" s="18">
        <v>0</v>
      </c>
      <c r="L64" s="18">
        <v>7.5</v>
      </c>
      <c r="M64" s="18">
        <v>0.9</v>
      </c>
      <c r="N64" s="18" t="s">
        <v>35</v>
      </c>
      <c r="O64" s="18" t="s">
        <v>35</v>
      </c>
    </row>
    <row r="65" spans="1:15">
      <c r="A65" s="17" t="s">
        <v>68</v>
      </c>
      <c r="B65" s="18">
        <v>2.6259999999999999</v>
      </c>
      <c r="C65" s="18">
        <v>-13.359</v>
      </c>
      <c r="D65" s="18">
        <v>0</v>
      </c>
      <c r="E65" s="18">
        <v>0</v>
      </c>
      <c r="F65" s="18">
        <v>0</v>
      </c>
      <c r="G65" s="18">
        <v>19.341999999999999</v>
      </c>
      <c r="H65" s="18">
        <v>-19.341999999999999</v>
      </c>
      <c r="I65" s="18">
        <v>0</v>
      </c>
      <c r="J65" s="18">
        <v>0</v>
      </c>
      <c r="K65" s="18">
        <v>0</v>
      </c>
      <c r="L65" s="18">
        <v>22.986000000000001</v>
      </c>
      <c r="M65" s="18">
        <v>4.2649999999999997</v>
      </c>
      <c r="N65" s="18" t="s">
        <v>35</v>
      </c>
      <c r="O65" s="18" t="s">
        <v>35</v>
      </c>
    </row>
    <row r="66" spans="1:15">
      <c r="A66" s="17" t="s">
        <v>69</v>
      </c>
      <c r="B66" s="19">
        <v>5.5E-2</v>
      </c>
      <c r="C66" s="19">
        <v>-0.77800000000000002</v>
      </c>
      <c r="D66" s="19">
        <v>0</v>
      </c>
      <c r="E66" s="19">
        <v>0</v>
      </c>
      <c r="F66" s="19">
        <v>0</v>
      </c>
      <c r="G66" s="19">
        <v>0.92400000000000004</v>
      </c>
      <c r="H66" s="19">
        <v>-0.92400000000000004</v>
      </c>
      <c r="I66" s="19">
        <v>0</v>
      </c>
      <c r="J66" s="19">
        <v>0</v>
      </c>
      <c r="K66" s="19">
        <v>0</v>
      </c>
      <c r="L66" s="19">
        <v>1.0269999999999999</v>
      </c>
      <c r="M66" s="19">
        <v>0.03</v>
      </c>
      <c r="N66" s="18" t="s">
        <v>35</v>
      </c>
      <c r="O66" s="18" t="s">
        <v>35</v>
      </c>
    </row>
    <row r="67" spans="1:15">
      <c r="A67" s="22" t="s">
        <v>110</v>
      </c>
      <c r="B67" s="18">
        <v>10.926</v>
      </c>
      <c r="C67" s="18">
        <v>-69.897000000000006</v>
      </c>
      <c r="D67" s="18">
        <v>0</v>
      </c>
      <c r="E67" s="18">
        <v>0</v>
      </c>
      <c r="F67" s="18">
        <v>0</v>
      </c>
      <c r="G67" s="18">
        <v>111.714</v>
      </c>
      <c r="H67" s="18">
        <v>-111.714</v>
      </c>
      <c r="I67" s="18">
        <v>0</v>
      </c>
      <c r="J67" s="18">
        <v>0</v>
      </c>
      <c r="K67" s="18">
        <v>0</v>
      </c>
      <c r="L67" s="18">
        <v>147.26</v>
      </c>
      <c r="M67" s="18">
        <v>22.038</v>
      </c>
      <c r="N67" s="18" t="s">
        <v>35</v>
      </c>
      <c r="O67" s="18" t="s">
        <v>35</v>
      </c>
    </row>
    <row r="68" spans="1:15" ht="18" customHeight="1">
      <c r="A68" s="72" t="s">
        <v>113</v>
      </c>
      <c r="B68" s="21">
        <v>3752.9369999999999</v>
      </c>
      <c r="C68" s="21">
        <v>3838.1350000000002</v>
      </c>
      <c r="D68" s="21">
        <v>4060.893</v>
      </c>
      <c r="E68" s="21">
        <v>4246.4120000000003</v>
      </c>
      <c r="F68" s="21">
        <v>4448.375</v>
      </c>
      <c r="G68" s="21">
        <v>4743.3909999999996</v>
      </c>
      <c r="H68" s="21">
        <v>4807.3339999999998</v>
      </c>
      <c r="I68" s="21">
        <v>5153.2460000000001</v>
      </c>
      <c r="J68" s="21">
        <v>5406.7150000000001</v>
      </c>
      <c r="K68" s="21">
        <v>5681.65</v>
      </c>
      <c r="L68" s="21">
        <v>6131.1350000000002</v>
      </c>
      <c r="M68" s="21">
        <v>6319.7520000000004</v>
      </c>
      <c r="N68" s="21">
        <v>22306.404999999999</v>
      </c>
      <c r="O68" s="21">
        <v>50998.902999999998</v>
      </c>
    </row>
    <row r="69" spans="1:15" ht="28.5" customHeight="1">
      <c r="A69" s="72" t="s">
        <v>88</v>
      </c>
      <c r="B69" s="14"/>
      <c r="C69" s="73"/>
      <c r="D69" s="14"/>
      <c r="E69" s="119"/>
      <c r="F69" s="119"/>
      <c r="G69" s="119"/>
      <c r="H69" s="119"/>
      <c r="I69" s="119"/>
      <c r="J69" s="119"/>
      <c r="K69" s="108"/>
      <c r="L69" s="120"/>
      <c r="M69" s="120"/>
      <c r="N69" s="120"/>
      <c r="O69" s="120"/>
    </row>
    <row r="70" spans="1:15" ht="15.75">
      <c r="A70" s="32" t="s">
        <v>114</v>
      </c>
      <c r="B70" s="14"/>
      <c r="C70" s="14"/>
      <c r="D70" s="14"/>
      <c r="E70" s="119"/>
      <c r="F70" s="119"/>
      <c r="G70" s="119"/>
      <c r="H70" s="119"/>
      <c r="I70" s="119"/>
      <c r="J70" s="119"/>
      <c r="K70" s="108"/>
      <c r="L70" s="120"/>
      <c r="M70" s="120"/>
      <c r="N70" s="120"/>
      <c r="O70" s="120"/>
    </row>
    <row r="71" spans="1:15">
      <c r="A71" s="17" t="s">
        <v>1</v>
      </c>
      <c r="B71" s="18">
        <v>831.88599999999997</v>
      </c>
      <c r="C71" s="18">
        <v>896.43899999999996</v>
      </c>
      <c r="D71" s="18">
        <v>940.26900000000001</v>
      </c>
      <c r="E71" s="18">
        <v>1001.169</v>
      </c>
      <c r="F71" s="18">
        <v>1073.5150000000001</v>
      </c>
      <c r="G71" s="18">
        <v>1146.0809999999999</v>
      </c>
      <c r="H71" s="18">
        <v>1225.4259999999999</v>
      </c>
      <c r="I71" s="18">
        <v>1310.3869999999999</v>
      </c>
      <c r="J71" s="18">
        <v>1400.202</v>
      </c>
      <c r="K71" s="18">
        <v>1498.0719999999999</v>
      </c>
      <c r="L71" s="18">
        <v>1615.95</v>
      </c>
      <c r="M71" s="18">
        <v>1739.597</v>
      </c>
      <c r="N71" s="18">
        <v>5386.46</v>
      </c>
      <c r="O71" s="18">
        <v>12950.668</v>
      </c>
    </row>
    <row r="72" spans="1:15">
      <c r="A72" s="74" t="s">
        <v>43</v>
      </c>
      <c r="B72" s="75">
        <v>1556.0360000000001</v>
      </c>
      <c r="C72" s="75">
        <v>1574.0909999999999</v>
      </c>
      <c r="D72" s="75">
        <v>1618.8150000000001</v>
      </c>
      <c r="E72" s="75">
        <v>1690.962</v>
      </c>
      <c r="F72" s="75">
        <v>1802.2539999999999</v>
      </c>
      <c r="G72" s="75">
        <v>1915.393</v>
      </c>
      <c r="H72" s="75">
        <v>2035.001</v>
      </c>
      <c r="I72" s="75">
        <v>2161.9870000000001</v>
      </c>
      <c r="J72" s="75">
        <v>2293.712</v>
      </c>
      <c r="K72" s="75">
        <v>2439.9499999999998</v>
      </c>
      <c r="L72" s="75">
        <v>2606.3009999999999</v>
      </c>
      <c r="M72" s="75">
        <v>2781.355</v>
      </c>
      <c r="N72" s="75">
        <v>9062.4249999999993</v>
      </c>
      <c r="O72" s="75">
        <v>21345.73</v>
      </c>
    </row>
    <row r="74" spans="1:15">
      <c r="A74" s="103" t="s">
        <v>47</v>
      </c>
    </row>
  </sheetData>
  <mergeCells count="2">
    <mergeCell ref="A4:M4"/>
    <mergeCell ref="N6:O6"/>
  </mergeCells>
  <hyperlinks>
    <hyperlink ref="A2" r:id="rId1" xr:uid="{52E56BCD-3D27-4D79-A758-E3D7ABB9C343}"/>
    <hyperlink ref="A74" location="Contents!A1" display="Back to Table of Contents" xr:uid="{C83911E3-A57C-45F6-89B7-5D5A9180BEC8}"/>
  </hyperlinks>
  <pageMargins left="0.7" right="0.7" top="0.75" bottom="0.75" header="0.3" footer="0.3"/>
  <pageSetup orientation="portrait"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D88488-A8D5-42D2-A00E-D5A0C593DCDE}">
  <sheetPr codeName="Sheet4">
    <pageSetUpPr fitToPage="1"/>
  </sheetPr>
  <dimension ref="A1:O68"/>
  <sheetViews>
    <sheetView zoomScaleNormal="100" workbookViewId="0"/>
  </sheetViews>
  <sheetFormatPr defaultColWidth="9.88671875" defaultRowHeight="15" customHeight="1"/>
  <cols>
    <col min="1" max="1" width="37.88671875" style="7" customWidth="1"/>
    <col min="2" max="15" width="6.88671875" style="7" customWidth="1"/>
    <col min="16" max="16384" width="9.88671875" style="7"/>
  </cols>
  <sheetData>
    <row r="1" spans="1:15" s="100" customFormat="1" ht="15" customHeight="1">
      <c r="A1" s="161" t="s">
        <v>84</v>
      </c>
    </row>
    <row r="2" spans="1:15" s="100" customFormat="1" ht="15" customHeight="1">
      <c r="A2" s="220" t="s">
        <v>93</v>
      </c>
    </row>
    <row r="3" spans="1:15" s="100" customFormat="1" ht="15" customHeight="1">
      <c r="A3" s="101"/>
    </row>
    <row r="4" spans="1:15" ht="29.1" customHeight="1">
      <c r="A4" s="243" t="s">
        <v>169</v>
      </c>
      <c r="B4" s="243"/>
      <c r="C4" s="243"/>
      <c r="D4" s="243"/>
      <c r="E4" s="243"/>
      <c r="F4" s="243"/>
      <c r="G4" s="243"/>
      <c r="H4" s="243"/>
      <c r="I4" s="243"/>
      <c r="J4" s="243"/>
      <c r="K4" s="243"/>
      <c r="L4" s="243"/>
      <c r="M4" s="243"/>
    </row>
    <row r="5" spans="1:15" ht="15" customHeight="1">
      <c r="A5" s="64" t="s">
        <v>103</v>
      </c>
      <c r="B5" s="65"/>
      <c r="C5" s="65"/>
      <c r="D5" s="65"/>
      <c r="E5" s="66"/>
      <c r="F5" s="66"/>
      <c r="G5" s="66"/>
      <c r="H5" s="66"/>
      <c r="I5" s="66"/>
      <c r="J5" s="66"/>
      <c r="K5" s="66"/>
      <c r="L5" s="66"/>
      <c r="M5" s="66"/>
      <c r="N5" s="66"/>
      <c r="O5" s="66"/>
    </row>
    <row r="6" spans="1:15" ht="15" customHeight="1">
      <c r="A6" s="8"/>
      <c r="B6" s="9"/>
      <c r="C6" s="9"/>
      <c r="D6" s="9"/>
      <c r="E6" s="6"/>
      <c r="F6" s="6"/>
      <c r="G6" s="6"/>
      <c r="H6" s="6"/>
      <c r="I6" s="6"/>
      <c r="J6" s="6"/>
      <c r="K6" s="6"/>
      <c r="L6" s="6"/>
      <c r="M6" s="6"/>
      <c r="N6" s="244" t="s">
        <v>0</v>
      </c>
      <c r="O6" s="244"/>
    </row>
    <row r="7" spans="1:15" ht="15" customHeight="1">
      <c r="A7" s="8"/>
      <c r="B7" s="10" t="s">
        <v>5</v>
      </c>
      <c r="C7" s="67"/>
      <c r="D7" s="67"/>
      <c r="E7" s="25"/>
      <c r="F7" s="25"/>
      <c r="G7" s="25"/>
      <c r="H7" s="25"/>
      <c r="I7" s="25"/>
      <c r="J7" s="25"/>
      <c r="K7" s="25"/>
      <c r="L7" s="25"/>
      <c r="M7" s="25"/>
      <c r="N7" s="11" t="s">
        <v>92</v>
      </c>
      <c r="O7" s="11" t="s">
        <v>92</v>
      </c>
    </row>
    <row r="8" spans="1:15" ht="15" customHeight="1">
      <c r="A8" s="12"/>
      <c r="B8" s="13">
        <v>2023</v>
      </c>
      <c r="C8" s="13">
        <v>2024</v>
      </c>
      <c r="D8" s="13">
        <v>2025</v>
      </c>
      <c r="E8" s="13">
        <v>2026</v>
      </c>
      <c r="F8" s="13">
        <v>2027</v>
      </c>
      <c r="G8" s="13">
        <v>2028</v>
      </c>
      <c r="H8" s="13">
        <v>2029</v>
      </c>
      <c r="I8" s="13">
        <v>2030</v>
      </c>
      <c r="J8" s="13">
        <v>2031</v>
      </c>
      <c r="K8" s="13">
        <v>2032</v>
      </c>
      <c r="L8" s="13">
        <v>2033</v>
      </c>
      <c r="M8" s="13">
        <v>2034</v>
      </c>
      <c r="N8" s="13">
        <v>2029</v>
      </c>
      <c r="O8" s="13">
        <v>2034</v>
      </c>
    </row>
    <row r="9" spans="1:15" ht="15" customHeight="1">
      <c r="A9" s="32" t="s">
        <v>2</v>
      </c>
      <c r="B9" s="14"/>
      <c r="C9" s="14"/>
      <c r="D9" s="14"/>
      <c r="E9" s="14"/>
      <c r="F9" s="14"/>
      <c r="G9" s="14"/>
      <c r="H9" s="14"/>
      <c r="I9" s="14"/>
      <c r="J9" s="14"/>
      <c r="K9" s="14"/>
      <c r="L9" s="14"/>
      <c r="M9" s="14"/>
      <c r="N9" s="14"/>
      <c r="O9" s="14"/>
    </row>
    <row r="10" spans="1:15" ht="15" customHeight="1">
      <c r="A10" s="17" t="s">
        <v>18</v>
      </c>
      <c r="B10" s="18">
        <v>1198.3579999999999</v>
      </c>
      <c r="C10" s="18">
        <v>1296.125</v>
      </c>
      <c r="D10" s="18">
        <v>1381.0170000000001</v>
      </c>
      <c r="E10" s="18">
        <v>1465.8119999999999</v>
      </c>
      <c r="F10" s="18">
        <v>1549.7239999999999</v>
      </c>
      <c r="G10" s="18">
        <v>1641.8610000000001</v>
      </c>
      <c r="H10" s="18">
        <v>1733.752</v>
      </c>
      <c r="I10" s="18">
        <v>1828.838</v>
      </c>
      <c r="J10" s="18">
        <v>1926.6010000000001</v>
      </c>
      <c r="K10" s="18">
        <v>2026.2090000000001</v>
      </c>
      <c r="L10" s="18">
        <v>2127.2910000000002</v>
      </c>
      <c r="M10" s="18">
        <v>2230.067</v>
      </c>
      <c r="N10" s="18">
        <v>7772.1660000000002</v>
      </c>
      <c r="O10" s="18">
        <v>17911.171999999999</v>
      </c>
    </row>
    <row r="11" spans="1:15" ht="15" customHeight="1">
      <c r="A11" s="17" t="s">
        <v>19</v>
      </c>
      <c r="B11" s="19">
        <v>149.839</v>
      </c>
      <c r="C11" s="19">
        <v>156.40799999999999</v>
      </c>
      <c r="D11" s="19">
        <v>164.19200000000001</v>
      </c>
      <c r="E11" s="19">
        <v>174.5</v>
      </c>
      <c r="F11" s="19">
        <v>184.41</v>
      </c>
      <c r="G11" s="19">
        <v>189.72399999999999</v>
      </c>
      <c r="H11" s="19">
        <v>196.74299999999999</v>
      </c>
      <c r="I11" s="19">
        <v>203.56</v>
      </c>
      <c r="J11" s="19">
        <v>210.77600000000001</v>
      </c>
      <c r="K11" s="19">
        <v>218.59700000000001</v>
      </c>
      <c r="L11" s="19">
        <v>227.715</v>
      </c>
      <c r="M11" s="19">
        <v>240.43299999999999</v>
      </c>
      <c r="N11" s="19">
        <v>909.56899999999996</v>
      </c>
      <c r="O11" s="19">
        <v>2010.65</v>
      </c>
    </row>
    <row r="12" spans="1:15" ht="15" customHeight="1">
      <c r="A12" s="33" t="s">
        <v>20</v>
      </c>
      <c r="B12" s="18">
        <v>1348.1969999999999</v>
      </c>
      <c r="C12" s="18">
        <v>1452.5329999999999</v>
      </c>
      <c r="D12" s="18">
        <v>1545.2090000000001</v>
      </c>
      <c r="E12" s="18">
        <v>1640.3119999999999</v>
      </c>
      <c r="F12" s="18">
        <v>1734.134</v>
      </c>
      <c r="G12" s="18">
        <v>1831.585</v>
      </c>
      <c r="H12" s="18">
        <v>1930.4949999999999</v>
      </c>
      <c r="I12" s="18">
        <v>2032.3979999999999</v>
      </c>
      <c r="J12" s="18">
        <v>2137.377</v>
      </c>
      <c r="K12" s="18">
        <v>2244.806</v>
      </c>
      <c r="L12" s="18">
        <v>2355.0059999999999</v>
      </c>
      <c r="M12" s="18">
        <v>2470.5</v>
      </c>
      <c r="N12" s="18">
        <v>8681.7350000000006</v>
      </c>
      <c r="O12" s="18">
        <v>19921.822</v>
      </c>
    </row>
    <row r="13" spans="1:15" ht="27" customHeight="1">
      <c r="A13" s="32" t="s">
        <v>43</v>
      </c>
      <c r="B13" s="73"/>
      <c r="C13" s="73"/>
      <c r="D13" s="14"/>
      <c r="E13" s="14"/>
      <c r="F13" s="14"/>
      <c r="G13" s="14"/>
      <c r="H13" s="14"/>
      <c r="I13" s="14"/>
      <c r="J13" s="14"/>
      <c r="K13" s="14"/>
      <c r="L13" s="14"/>
      <c r="M13" s="14"/>
      <c r="N13" s="14"/>
      <c r="O13" s="73"/>
    </row>
    <row r="14" spans="1:15" ht="15" customHeight="1">
      <c r="A14" s="17" t="s">
        <v>177</v>
      </c>
      <c r="B14" s="18">
        <v>1016.0069999999999</v>
      </c>
      <c r="C14" s="18">
        <v>1039.905</v>
      </c>
      <c r="D14" s="18">
        <v>1152.328</v>
      </c>
      <c r="E14" s="18">
        <v>1222.5840000000001</v>
      </c>
      <c r="F14" s="18">
        <v>1314.424</v>
      </c>
      <c r="G14" s="18">
        <v>1486.683</v>
      </c>
      <c r="H14" s="18">
        <v>1428.0360000000001</v>
      </c>
      <c r="I14" s="18">
        <v>1617.415</v>
      </c>
      <c r="J14" s="18">
        <v>1732.7650000000001</v>
      </c>
      <c r="K14" s="18">
        <v>1858.623</v>
      </c>
      <c r="L14" s="18">
        <v>2118.056</v>
      </c>
      <c r="M14" s="18">
        <v>2177.8049999999998</v>
      </c>
      <c r="N14" s="18">
        <v>6604.0550000000003</v>
      </c>
      <c r="O14" s="18">
        <v>16108.718999999999</v>
      </c>
    </row>
    <row r="15" spans="1:15" ht="15" customHeight="1">
      <c r="A15" s="17" t="s">
        <v>21</v>
      </c>
      <c r="B15" s="18">
        <v>615.77300000000002</v>
      </c>
      <c r="C15" s="18">
        <v>557.43200000000002</v>
      </c>
      <c r="D15" s="18">
        <v>550.59799999999996</v>
      </c>
      <c r="E15" s="18">
        <v>582.23299999999995</v>
      </c>
      <c r="F15" s="18">
        <v>619.15599999999995</v>
      </c>
      <c r="G15" s="18">
        <v>655.12900000000002</v>
      </c>
      <c r="H15" s="18">
        <v>690.928</v>
      </c>
      <c r="I15" s="18">
        <v>728.42499999999995</v>
      </c>
      <c r="J15" s="18">
        <v>765.19399999999996</v>
      </c>
      <c r="K15" s="18">
        <v>805.702</v>
      </c>
      <c r="L15" s="18">
        <v>852.87099999999998</v>
      </c>
      <c r="M15" s="18">
        <v>897.7</v>
      </c>
      <c r="N15" s="18">
        <v>3098.0439999999999</v>
      </c>
      <c r="O15" s="18">
        <v>7147.9359999999997</v>
      </c>
    </row>
    <row r="16" spans="1:15" ht="15" customHeight="1">
      <c r="A16" s="17" t="s">
        <v>178</v>
      </c>
      <c r="B16" s="18">
        <v>90.789000000000001</v>
      </c>
      <c r="C16" s="18">
        <v>102.553</v>
      </c>
      <c r="D16" s="18">
        <v>109.76</v>
      </c>
      <c r="E16" s="18">
        <v>88.935000000000002</v>
      </c>
      <c r="F16" s="18">
        <v>90.510999999999996</v>
      </c>
      <c r="G16" s="18">
        <v>94.611000000000004</v>
      </c>
      <c r="H16" s="18">
        <v>98.540999999999997</v>
      </c>
      <c r="I16" s="18">
        <v>102.623</v>
      </c>
      <c r="J16" s="18">
        <v>107.176</v>
      </c>
      <c r="K16" s="18">
        <v>114.426</v>
      </c>
      <c r="L16" s="18">
        <v>121.051</v>
      </c>
      <c r="M16" s="18">
        <v>128.75800000000001</v>
      </c>
      <c r="N16" s="18">
        <v>482.358</v>
      </c>
      <c r="O16" s="18">
        <v>1056.3920000000001</v>
      </c>
    </row>
    <row r="17" spans="1:15" ht="15" customHeight="1">
      <c r="A17" s="17" t="s">
        <v>22</v>
      </c>
      <c r="B17" s="19">
        <v>17.588000000000001</v>
      </c>
      <c r="C17" s="19">
        <v>17.667000000000002</v>
      </c>
      <c r="D17" s="19">
        <v>18.187999999999999</v>
      </c>
      <c r="E17" s="19">
        <v>18.625</v>
      </c>
      <c r="F17" s="19">
        <v>19.071999999999999</v>
      </c>
      <c r="G17" s="19">
        <v>19.571999999999999</v>
      </c>
      <c r="H17" s="19">
        <v>20.106000000000002</v>
      </c>
      <c r="I17" s="19">
        <v>20.552</v>
      </c>
      <c r="J17" s="19">
        <v>21.14</v>
      </c>
      <c r="K17" s="19">
        <v>21.75</v>
      </c>
      <c r="L17" s="19">
        <v>16.428999999999998</v>
      </c>
      <c r="M17" s="19">
        <v>15.3</v>
      </c>
      <c r="N17" s="19">
        <v>95.563000000000002</v>
      </c>
      <c r="O17" s="19">
        <v>190.73400000000001</v>
      </c>
    </row>
    <row r="18" spans="1:15" ht="15" customHeight="1">
      <c r="A18" s="33" t="s">
        <v>20</v>
      </c>
      <c r="B18" s="18">
        <v>1740.1569999999999</v>
      </c>
      <c r="C18" s="18">
        <v>1717.557</v>
      </c>
      <c r="D18" s="18">
        <v>1830.874</v>
      </c>
      <c r="E18" s="18">
        <v>1912.377</v>
      </c>
      <c r="F18" s="18">
        <v>2043.163</v>
      </c>
      <c r="G18" s="18">
        <v>2255.9949999999999</v>
      </c>
      <c r="H18" s="18">
        <v>2237.6109999999999</v>
      </c>
      <c r="I18" s="18">
        <v>2469.0149999999999</v>
      </c>
      <c r="J18" s="18">
        <v>2626.2750000000001</v>
      </c>
      <c r="K18" s="18">
        <v>2800.5010000000002</v>
      </c>
      <c r="L18" s="18">
        <v>3108.4070000000002</v>
      </c>
      <c r="M18" s="18">
        <v>3219.5630000000001</v>
      </c>
      <c r="N18" s="18">
        <v>10280.02</v>
      </c>
      <c r="O18" s="18">
        <v>24503.780999999999</v>
      </c>
    </row>
    <row r="19" spans="1:15" ht="27" customHeight="1">
      <c r="A19" s="32" t="s">
        <v>104</v>
      </c>
    </row>
    <row r="20" spans="1:15" ht="15" customHeight="1">
      <c r="A20" s="17" t="s">
        <v>179</v>
      </c>
      <c r="B20" s="18">
        <v>143.67099999999999</v>
      </c>
      <c r="C20" s="18">
        <v>117.864</v>
      </c>
      <c r="D20" s="18">
        <v>114.401</v>
      </c>
      <c r="E20" s="18">
        <v>102.026</v>
      </c>
      <c r="F20" s="18">
        <v>85.989000000000004</v>
      </c>
      <c r="G20" s="18">
        <v>86.881</v>
      </c>
      <c r="H20" s="18">
        <v>87.397999999999996</v>
      </c>
      <c r="I20" s="18">
        <v>87.558000000000007</v>
      </c>
      <c r="J20" s="18">
        <v>87.748999999999995</v>
      </c>
      <c r="K20" s="18">
        <v>88.65</v>
      </c>
      <c r="L20" s="18">
        <v>88.747</v>
      </c>
      <c r="M20" s="18">
        <v>88.591999999999999</v>
      </c>
      <c r="N20" s="18">
        <v>476.69499999999999</v>
      </c>
      <c r="O20" s="18">
        <v>917.99099999999999</v>
      </c>
    </row>
    <row r="21" spans="1:15" ht="15" customHeight="1">
      <c r="A21" s="17" t="s">
        <v>23</v>
      </c>
      <c r="B21" s="18">
        <v>134.63</v>
      </c>
      <c r="C21" s="18">
        <v>111.66</v>
      </c>
      <c r="D21" s="18">
        <v>110.108</v>
      </c>
      <c r="E21" s="18">
        <v>109.163</v>
      </c>
      <c r="F21" s="18">
        <v>111.70099999999999</v>
      </c>
      <c r="G21" s="18">
        <v>112.25700000000001</v>
      </c>
      <c r="H21" s="18">
        <v>112.911</v>
      </c>
      <c r="I21" s="18">
        <v>113.78100000000001</v>
      </c>
      <c r="J21" s="18">
        <v>115.021</v>
      </c>
      <c r="K21" s="18">
        <v>119.339</v>
      </c>
      <c r="L21" s="18">
        <v>120.884</v>
      </c>
      <c r="M21" s="18">
        <v>122.566</v>
      </c>
      <c r="N21" s="18">
        <v>556.14</v>
      </c>
      <c r="O21" s="18">
        <v>1147.731</v>
      </c>
    </row>
    <row r="22" spans="1:15" ht="15" customHeight="1">
      <c r="A22" s="17" t="s">
        <v>180</v>
      </c>
      <c r="B22" s="18">
        <v>60.26</v>
      </c>
      <c r="C22" s="18">
        <v>57.23</v>
      </c>
      <c r="D22" s="18">
        <v>63.6</v>
      </c>
      <c r="E22" s="18">
        <v>64.989999999999995</v>
      </c>
      <c r="F22" s="18">
        <v>66.89</v>
      </c>
      <c r="G22" s="18">
        <v>74.510000000000005</v>
      </c>
      <c r="H22" s="18">
        <v>65.47</v>
      </c>
      <c r="I22" s="18">
        <v>72.960999999999999</v>
      </c>
      <c r="J22" s="18">
        <v>74.950999999999993</v>
      </c>
      <c r="K22" s="18">
        <v>76.991</v>
      </c>
      <c r="L22" s="18">
        <v>85.260999999999996</v>
      </c>
      <c r="M22" s="18">
        <v>81.381</v>
      </c>
      <c r="N22" s="18">
        <v>335.46</v>
      </c>
      <c r="O22" s="18">
        <v>727.005</v>
      </c>
    </row>
    <row r="23" spans="1:15" ht="15" customHeight="1">
      <c r="A23" s="17" t="s">
        <v>24</v>
      </c>
      <c r="B23" s="18">
        <v>30.323</v>
      </c>
      <c r="C23" s="18">
        <v>39.82</v>
      </c>
      <c r="D23" s="18">
        <v>45.414999999999999</v>
      </c>
      <c r="E23" s="18">
        <v>45.43</v>
      </c>
      <c r="F23" s="18">
        <v>47.143999999999998</v>
      </c>
      <c r="G23" s="18">
        <v>49.061</v>
      </c>
      <c r="H23" s="18">
        <v>51.286000000000001</v>
      </c>
      <c r="I23" s="18">
        <v>52.673000000000002</v>
      </c>
      <c r="J23" s="18">
        <v>54.648000000000003</v>
      </c>
      <c r="K23" s="18">
        <v>56.36</v>
      </c>
      <c r="L23" s="18">
        <v>58.02</v>
      </c>
      <c r="M23" s="18">
        <v>59.665999999999997</v>
      </c>
      <c r="N23" s="18">
        <v>238.33600000000001</v>
      </c>
      <c r="O23" s="18">
        <v>519.70299999999997</v>
      </c>
    </row>
    <row r="24" spans="1:15" ht="15" customHeight="1">
      <c r="A24" s="17" t="s">
        <v>25</v>
      </c>
      <c r="B24" s="18">
        <v>30.515000000000001</v>
      </c>
      <c r="C24" s="18">
        <v>31.004999999999999</v>
      </c>
      <c r="D24" s="18">
        <v>32.639000000000003</v>
      </c>
      <c r="E24" s="18">
        <v>34.35</v>
      </c>
      <c r="F24" s="18">
        <v>36.081000000000003</v>
      </c>
      <c r="G24" s="18">
        <v>37.762</v>
      </c>
      <c r="H24" s="18">
        <v>39.561</v>
      </c>
      <c r="I24" s="18">
        <v>41.392000000000003</v>
      </c>
      <c r="J24" s="18">
        <v>43.319000000000003</v>
      </c>
      <c r="K24" s="18">
        <v>45.368000000000002</v>
      </c>
      <c r="L24" s="18">
        <v>47.496000000000002</v>
      </c>
      <c r="M24" s="18">
        <v>49.613</v>
      </c>
      <c r="N24" s="18">
        <v>180.393</v>
      </c>
      <c r="O24" s="18">
        <v>407.58100000000002</v>
      </c>
    </row>
    <row r="25" spans="1:15" ht="15" customHeight="1">
      <c r="A25" s="17" t="s">
        <v>181</v>
      </c>
      <c r="B25" s="19">
        <v>48.66</v>
      </c>
      <c r="C25" s="19">
        <v>44.904000000000003</v>
      </c>
      <c r="D25" s="19">
        <v>35.457000000000001</v>
      </c>
      <c r="E25" s="19">
        <v>36.213000000000001</v>
      </c>
      <c r="F25" s="19">
        <v>36.83</v>
      </c>
      <c r="G25" s="19">
        <v>37.325000000000003</v>
      </c>
      <c r="H25" s="19">
        <v>37.648000000000003</v>
      </c>
      <c r="I25" s="19">
        <v>38.017000000000003</v>
      </c>
      <c r="J25" s="19">
        <v>38.433999999999997</v>
      </c>
      <c r="K25" s="19">
        <v>38.887</v>
      </c>
      <c r="L25" s="19">
        <v>39.316000000000003</v>
      </c>
      <c r="M25" s="19">
        <v>39.67</v>
      </c>
      <c r="N25" s="19">
        <v>183.47300000000001</v>
      </c>
      <c r="O25" s="19">
        <v>377.79700000000003</v>
      </c>
    </row>
    <row r="26" spans="1:15" ht="15" customHeight="1">
      <c r="A26" s="33" t="s">
        <v>20</v>
      </c>
      <c r="B26" s="18">
        <v>448.05900000000003</v>
      </c>
      <c r="C26" s="18">
        <v>402.483</v>
      </c>
      <c r="D26" s="18">
        <v>401.62</v>
      </c>
      <c r="E26" s="18">
        <v>392.17200000000003</v>
      </c>
      <c r="F26" s="18">
        <v>384.63499999999999</v>
      </c>
      <c r="G26" s="18">
        <v>397.79599999999999</v>
      </c>
      <c r="H26" s="18">
        <v>394.274</v>
      </c>
      <c r="I26" s="18">
        <v>406.38200000000001</v>
      </c>
      <c r="J26" s="18">
        <v>414.12200000000001</v>
      </c>
      <c r="K26" s="18">
        <v>425.59500000000003</v>
      </c>
      <c r="L26" s="18">
        <v>439.72399999999999</v>
      </c>
      <c r="M26" s="18">
        <v>441.488</v>
      </c>
      <c r="N26" s="18">
        <v>1970.4970000000001</v>
      </c>
      <c r="O26" s="18">
        <v>4097.808</v>
      </c>
    </row>
    <row r="27" spans="1:15" ht="26.25" customHeight="1">
      <c r="A27" s="32" t="s">
        <v>105</v>
      </c>
      <c r="B27" s="73"/>
      <c r="C27" s="73"/>
      <c r="D27" s="14"/>
      <c r="E27" s="14"/>
      <c r="F27" s="14"/>
      <c r="G27" s="14"/>
      <c r="H27" s="14"/>
      <c r="I27" s="14"/>
      <c r="J27" s="14"/>
      <c r="K27" s="14"/>
      <c r="L27" s="14"/>
      <c r="M27" s="14"/>
      <c r="N27" s="14"/>
      <c r="O27" s="73"/>
    </row>
    <row r="28" spans="1:15" ht="15" customHeight="1">
      <c r="A28" s="17" t="s">
        <v>182</v>
      </c>
      <c r="B28" s="18">
        <v>122.464</v>
      </c>
      <c r="C28" s="18">
        <v>128.053</v>
      </c>
      <c r="D28" s="18">
        <v>133.047</v>
      </c>
      <c r="E28" s="18">
        <v>137.78800000000001</v>
      </c>
      <c r="F28" s="18">
        <v>141.732</v>
      </c>
      <c r="G28" s="18">
        <v>145.273</v>
      </c>
      <c r="H28" s="18">
        <v>148.87799999999999</v>
      </c>
      <c r="I28" s="18">
        <v>152.779</v>
      </c>
      <c r="J28" s="18">
        <v>156.465</v>
      </c>
      <c r="K28" s="18">
        <v>162.81399999999999</v>
      </c>
      <c r="L28" s="18">
        <v>166.72200000000001</v>
      </c>
      <c r="M28" s="18">
        <v>170.50700000000001</v>
      </c>
      <c r="N28" s="18">
        <v>706.71799999999996</v>
      </c>
      <c r="O28" s="18">
        <v>1516.0050000000001</v>
      </c>
    </row>
    <row r="29" spans="1:15" ht="15" customHeight="1">
      <c r="A29" s="17" t="s">
        <v>183</v>
      </c>
      <c r="B29" s="19">
        <v>74.680000000000007</v>
      </c>
      <c r="C29" s="19">
        <v>72.8</v>
      </c>
      <c r="D29" s="19">
        <v>82.1</v>
      </c>
      <c r="E29" s="19">
        <v>85.1</v>
      </c>
      <c r="F29" s="19">
        <v>88</v>
      </c>
      <c r="G29" s="19">
        <v>97.2</v>
      </c>
      <c r="H29" s="19">
        <v>86.2</v>
      </c>
      <c r="I29" s="19">
        <v>95.5</v>
      </c>
      <c r="J29" s="19">
        <v>98.1</v>
      </c>
      <c r="K29" s="19">
        <v>100.9</v>
      </c>
      <c r="L29" s="19">
        <v>111</v>
      </c>
      <c r="M29" s="19">
        <v>107.1</v>
      </c>
      <c r="N29" s="19">
        <v>438.6</v>
      </c>
      <c r="O29" s="19">
        <v>951.2</v>
      </c>
    </row>
    <row r="30" spans="1:15" ht="15" customHeight="1">
      <c r="A30" s="33" t="s">
        <v>20</v>
      </c>
      <c r="B30" s="18">
        <v>197.14400000000001</v>
      </c>
      <c r="C30" s="18">
        <v>200.85300000000001</v>
      </c>
      <c r="D30" s="18">
        <v>215.14699999999999</v>
      </c>
      <c r="E30" s="18">
        <v>222.88800000000001</v>
      </c>
      <c r="F30" s="18">
        <v>229.732</v>
      </c>
      <c r="G30" s="18">
        <v>242.47300000000001</v>
      </c>
      <c r="H30" s="18">
        <v>235.078</v>
      </c>
      <c r="I30" s="18">
        <v>248.279</v>
      </c>
      <c r="J30" s="18">
        <v>254.565</v>
      </c>
      <c r="K30" s="18">
        <v>263.714</v>
      </c>
      <c r="L30" s="18">
        <v>277.72199999999998</v>
      </c>
      <c r="M30" s="18">
        <v>277.60700000000003</v>
      </c>
      <c r="N30" s="18">
        <v>1145.318</v>
      </c>
      <c r="O30" s="18">
        <v>2467.2049999999999</v>
      </c>
    </row>
    <row r="31" spans="1:15" ht="26.25" customHeight="1">
      <c r="A31" s="32" t="s">
        <v>106</v>
      </c>
      <c r="B31" s="73"/>
      <c r="C31" s="73"/>
      <c r="D31" s="14"/>
      <c r="E31" s="14"/>
      <c r="F31" s="14"/>
      <c r="G31" s="14"/>
      <c r="H31" s="14"/>
      <c r="I31" s="14"/>
      <c r="J31" s="14"/>
      <c r="K31" s="14"/>
      <c r="L31" s="14"/>
      <c r="M31" s="14"/>
      <c r="N31" s="14"/>
      <c r="O31" s="73"/>
    </row>
    <row r="32" spans="1:15" ht="15" customHeight="1">
      <c r="A32" s="17" t="s">
        <v>184</v>
      </c>
      <c r="B32" s="18">
        <v>151.08600000000001</v>
      </c>
      <c r="C32" s="18">
        <v>158.31</v>
      </c>
      <c r="D32" s="18">
        <v>183.75200000000001</v>
      </c>
      <c r="E32" s="18">
        <v>196.12799999999999</v>
      </c>
      <c r="F32" s="18">
        <v>209.47499999999999</v>
      </c>
      <c r="G32" s="18">
        <v>241.45</v>
      </c>
      <c r="H32" s="18">
        <v>213.19800000000001</v>
      </c>
      <c r="I32" s="18">
        <v>243.26400000000001</v>
      </c>
      <c r="J32" s="18">
        <v>253.762</v>
      </c>
      <c r="K32" s="18">
        <v>264.803</v>
      </c>
      <c r="L32" s="18">
        <v>299.32100000000003</v>
      </c>
      <c r="M32" s="18">
        <v>292.52800000000002</v>
      </c>
      <c r="N32" s="18">
        <v>1044.0029999999999</v>
      </c>
      <c r="O32" s="18">
        <v>2397.681</v>
      </c>
    </row>
    <row r="33" spans="1:15" ht="15" customHeight="1">
      <c r="A33" s="17" t="s">
        <v>185</v>
      </c>
      <c r="B33" s="18">
        <v>0.72899999999999998</v>
      </c>
      <c r="C33" s="18">
        <v>7.58</v>
      </c>
      <c r="D33" s="18">
        <v>20.611999999999998</v>
      </c>
      <c r="E33" s="18">
        <v>38.466000000000001</v>
      </c>
      <c r="F33" s="18">
        <v>36.109000000000002</v>
      </c>
      <c r="G33" s="18">
        <v>37.945</v>
      </c>
      <c r="H33" s="18">
        <v>41.188000000000002</v>
      </c>
      <c r="I33" s="18">
        <v>46.085999999999999</v>
      </c>
      <c r="J33" s="18">
        <v>50.619</v>
      </c>
      <c r="K33" s="18">
        <v>55.177999999999997</v>
      </c>
      <c r="L33" s="18">
        <v>59.648000000000003</v>
      </c>
      <c r="M33" s="18">
        <v>63.947000000000003</v>
      </c>
      <c r="N33" s="18">
        <v>174.32</v>
      </c>
      <c r="O33" s="18">
        <v>449.798</v>
      </c>
    </row>
    <row r="34" spans="1:15" ht="15" customHeight="1">
      <c r="A34" s="17" t="s">
        <v>186</v>
      </c>
      <c r="B34" s="19">
        <v>18.641999999999999</v>
      </c>
      <c r="C34" s="19">
        <v>15.007999999999999</v>
      </c>
      <c r="D34" s="19">
        <v>14.537000000000001</v>
      </c>
      <c r="E34" s="19">
        <v>16.024000000000001</v>
      </c>
      <c r="F34" s="19">
        <v>17.378</v>
      </c>
      <c r="G34" s="19">
        <v>19.16</v>
      </c>
      <c r="H34" s="19">
        <v>17.645</v>
      </c>
      <c r="I34" s="19">
        <v>18.975999999999999</v>
      </c>
      <c r="J34" s="19">
        <v>19.381</v>
      </c>
      <c r="K34" s="19">
        <v>20.326000000000001</v>
      </c>
      <c r="L34" s="19">
        <v>22.056999999999999</v>
      </c>
      <c r="M34" s="19">
        <v>21.178000000000001</v>
      </c>
      <c r="N34" s="19">
        <v>84.744</v>
      </c>
      <c r="O34" s="19">
        <v>186.66200000000001</v>
      </c>
    </row>
    <row r="35" spans="1:15" ht="15" customHeight="1">
      <c r="A35" s="33" t="s">
        <v>20</v>
      </c>
      <c r="B35" s="18">
        <v>170.45699999999999</v>
      </c>
      <c r="C35" s="18">
        <v>180.898</v>
      </c>
      <c r="D35" s="18">
        <v>218.90100000000001</v>
      </c>
      <c r="E35" s="18">
        <v>250.61799999999999</v>
      </c>
      <c r="F35" s="18">
        <v>262.96199999999999</v>
      </c>
      <c r="G35" s="18">
        <v>298.55500000000001</v>
      </c>
      <c r="H35" s="18">
        <v>272.03100000000001</v>
      </c>
      <c r="I35" s="18">
        <v>308.32600000000002</v>
      </c>
      <c r="J35" s="18">
        <v>323.762</v>
      </c>
      <c r="K35" s="18">
        <v>340.30700000000002</v>
      </c>
      <c r="L35" s="18">
        <v>381.02600000000001</v>
      </c>
      <c r="M35" s="18">
        <v>377.65300000000002</v>
      </c>
      <c r="N35" s="18">
        <v>1303.067</v>
      </c>
      <c r="O35" s="18">
        <v>3034.1410000000001</v>
      </c>
    </row>
    <row r="36" spans="1:15" ht="27" customHeight="1">
      <c r="A36" s="32" t="s">
        <v>107</v>
      </c>
      <c r="B36" s="73"/>
      <c r="C36" s="73"/>
      <c r="D36" s="14"/>
      <c r="E36" s="14"/>
      <c r="F36" s="14"/>
      <c r="G36" s="14"/>
      <c r="H36" s="14"/>
      <c r="I36" s="14"/>
      <c r="J36" s="14"/>
      <c r="K36" s="14"/>
      <c r="L36" s="14"/>
      <c r="M36" s="14"/>
      <c r="N36" s="14"/>
      <c r="O36" s="73"/>
    </row>
    <row r="37" spans="1:15" ht="15" customHeight="1">
      <c r="A37" s="17" t="s">
        <v>27</v>
      </c>
      <c r="B37" s="18">
        <v>-183.25700000000001</v>
      </c>
      <c r="C37" s="18">
        <v>29.276</v>
      </c>
      <c r="D37" s="18">
        <v>30.141999999999999</v>
      </c>
      <c r="E37" s="18">
        <v>29.716999999999999</v>
      </c>
      <c r="F37" s="18">
        <v>29.597999999999999</v>
      </c>
      <c r="G37" s="18">
        <v>30.678000000000001</v>
      </c>
      <c r="H37" s="18">
        <v>31.382999999999999</v>
      </c>
      <c r="I37" s="18">
        <v>31.943999999999999</v>
      </c>
      <c r="J37" s="18">
        <v>32.57</v>
      </c>
      <c r="K37" s="18">
        <v>33.424999999999997</v>
      </c>
      <c r="L37" s="18">
        <v>34.116999999999997</v>
      </c>
      <c r="M37" s="18">
        <v>34.715000000000003</v>
      </c>
      <c r="N37" s="18">
        <v>151.518</v>
      </c>
      <c r="O37" s="18">
        <v>318.28899999999999</v>
      </c>
    </row>
    <row r="38" spans="1:15" ht="15" customHeight="1">
      <c r="A38" s="17" t="s">
        <v>26</v>
      </c>
      <c r="B38" s="18">
        <v>25.917999999999999</v>
      </c>
      <c r="C38" s="18">
        <v>27.289000000000001</v>
      </c>
      <c r="D38" s="18">
        <v>22.355</v>
      </c>
      <c r="E38" s="18">
        <v>22.521999999999998</v>
      </c>
      <c r="F38" s="18">
        <v>22.826000000000001</v>
      </c>
      <c r="G38" s="18">
        <v>23.216000000000001</v>
      </c>
      <c r="H38" s="18">
        <v>23.564</v>
      </c>
      <c r="I38" s="18">
        <v>21.413</v>
      </c>
      <c r="J38" s="18">
        <v>20.157</v>
      </c>
      <c r="K38" s="18">
        <v>20.007000000000001</v>
      </c>
      <c r="L38" s="18">
        <v>20.009</v>
      </c>
      <c r="M38" s="18">
        <v>20.373999999999999</v>
      </c>
      <c r="N38" s="18">
        <v>114.483</v>
      </c>
      <c r="O38" s="18">
        <v>216.44300000000001</v>
      </c>
    </row>
    <row r="39" spans="1:15" ht="15" customHeight="1">
      <c r="A39" s="17" t="s">
        <v>126</v>
      </c>
      <c r="B39" s="18">
        <v>91.153999999999996</v>
      </c>
      <c r="C39" s="18">
        <v>-26.196999999999999</v>
      </c>
      <c r="D39" s="18">
        <v>-20.059999999999999</v>
      </c>
      <c r="E39" s="18">
        <v>-12.497</v>
      </c>
      <c r="F39" s="18">
        <v>-9.1920000000000002</v>
      </c>
      <c r="G39" s="18">
        <v>-60.726999999999997</v>
      </c>
      <c r="H39" s="18">
        <v>-12.1</v>
      </c>
      <c r="I39" s="18">
        <v>-12.677</v>
      </c>
      <c r="J39" s="18">
        <v>-13.201000000000001</v>
      </c>
      <c r="K39" s="18">
        <v>-13.64</v>
      </c>
      <c r="L39" s="18">
        <v>-14.180999999999999</v>
      </c>
      <c r="M39" s="18">
        <v>-14.878</v>
      </c>
      <c r="N39" s="18">
        <v>-114.57599999999999</v>
      </c>
      <c r="O39" s="18">
        <v>-183.15299999999999</v>
      </c>
    </row>
    <row r="40" spans="1:15" ht="15" customHeight="1">
      <c r="A40" s="17" t="s">
        <v>34</v>
      </c>
      <c r="B40" s="18">
        <v>11.568</v>
      </c>
      <c r="C40" s="18">
        <v>11.839</v>
      </c>
      <c r="D40" s="18">
        <v>12.442</v>
      </c>
      <c r="E40" s="18">
        <v>13.025</v>
      </c>
      <c r="F40" s="18">
        <v>13.753</v>
      </c>
      <c r="G40" s="18">
        <v>14.387</v>
      </c>
      <c r="H40" s="18">
        <v>15.007</v>
      </c>
      <c r="I40" s="18">
        <v>15.702999999999999</v>
      </c>
      <c r="J40" s="18">
        <v>16.401</v>
      </c>
      <c r="K40" s="18">
        <v>17.105</v>
      </c>
      <c r="L40" s="18">
        <v>17.800999999999998</v>
      </c>
      <c r="M40" s="18">
        <v>18.489000000000001</v>
      </c>
      <c r="N40" s="18">
        <v>68.614000000000004</v>
      </c>
      <c r="O40" s="18">
        <v>154.113</v>
      </c>
    </row>
    <row r="41" spans="1:15" ht="15" customHeight="1">
      <c r="A41" s="17" t="s">
        <v>187</v>
      </c>
      <c r="B41" s="18">
        <v>0</v>
      </c>
      <c r="C41" s="18">
        <v>0</v>
      </c>
      <c r="D41" s="18">
        <v>2.5</v>
      </c>
      <c r="E41" s="18">
        <v>4.4000000000000004</v>
      </c>
      <c r="F41" s="18">
        <v>6.2</v>
      </c>
      <c r="G41" s="18">
        <v>6.1</v>
      </c>
      <c r="H41" s="18">
        <v>6</v>
      </c>
      <c r="I41" s="18">
        <v>5.9</v>
      </c>
      <c r="J41" s="18">
        <v>6</v>
      </c>
      <c r="K41" s="18">
        <v>6.2</v>
      </c>
      <c r="L41" s="18">
        <v>9.9</v>
      </c>
      <c r="M41" s="18">
        <v>10.3</v>
      </c>
      <c r="N41" s="18">
        <v>25.2</v>
      </c>
      <c r="O41" s="18">
        <v>63.5</v>
      </c>
    </row>
    <row r="42" spans="1:15" ht="15" customHeight="1">
      <c r="A42" s="17" t="s">
        <v>29</v>
      </c>
      <c r="B42" s="18">
        <v>40.162999999999997</v>
      </c>
      <c r="C42" s="18">
        <v>8.23</v>
      </c>
      <c r="D42" s="18">
        <v>-2.4689999999999999</v>
      </c>
      <c r="E42" s="18">
        <v>0.27100000000000002</v>
      </c>
      <c r="F42" s="18">
        <v>-3.13</v>
      </c>
      <c r="G42" s="18">
        <v>-3.9430000000000001</v>
      </c>
      <c r="H42" s="18">
        <v>-4.0449999999999999</v>
      </c>
      <c r="I42" s="18">
        <v>-4.2619999999999996</v>
      </c>
      <c r="J42" s="18">
        <v>-4.4690000000000003</v>
      </c>
      <c r="K42" s="18">
        <v>-4.8879999999999999</v>
      </c>
      <c r="L42" s="18">
        <v>-5.1639999999999997</v>
      </c>
      <c r="M42" s="18">
        <v>-5.2530000000000001</v>
      </c>
      <c r="N42" s="18">
        <v>-13.316000000000001</v>
      </c>
      <c r="O42" s="18">
        <v>-37.351999999999997</v>
      </c>
    </row>
    <row r="43" spans="1:15" ht="15" customHeight="1">
      <c r="A43" s="17" t="s">
        <v>28</v>
      </c>
      <c r="B43" s="18">
        <v>45.167000000000002</v>
      </c>
      <c r="C43" s="18">
        <v>37.999000000000002</v>
      </c>
      <c r="D43" s="18">
        <v>22.782</v>
      </c>
      <c r="E43" s="18">
        <v>5.7960000000000003</v>
      </c>
      <c r="F43" s="18">
        <v>0</v>
      </c>
      <c r="G43" s="18">
        <v>0</v>
      </c>
      <c r="H43" s="18">
        <v>0</v>
      </c>
      <c r="I43" s="18">
        <v>0</v>
      </c>
      <c r="J43" s="18">
        <v>0</v>
      </c>
      <c r="K43" s="18">
        <v>0</v>
      </c>
      <c r="L43" s="18">
        <v>0</v>
      </c>
      <c r="M43" s="18">
        <v>0</v>
      </c>
      <c r="N43" s="18">
        <v>28.577999999999999</v>
      </c>
      <c r="O43" s="18">
        <v>28.577999999999999</v>
      </c>
    </row>
    <row r="44" spans="1:15" ht="15" customHeight="1">
      <c r="A44" s="17" t="s">
        <v>3</v>
      </c>
      <c r="B44" s="19">
        <v>161.68600000000001</v>
      </c>
      <c r="C44" s="19">
        <v>151.50700000000001</v>
      </c>
      <c r="D44" s="19">
        <v>158.52500000000001</v>
      </c>
      <c r="E44" s="19">
        <v>156.71799999999999</v>
      </c>
      <c r="F44" s="19">
        <v>151.333</v>
      </c>
      <c r="G44" s="19">
        <v>149.99600000000001</v>
      </c>
      <c r="H44" s="19">
        <v>144.494</v>
      </c>
      <c r="I44" s="19">
        <v>133.16200000000001</v>
      </c>
      <c r="J44" s="19">
        <v>126.541</v>
      </c>
      <c r="K44" s="19">
        <v>101.746</v>
      </c>
      <c r="L44" s="19">
        <v>97.015000000000001</v>
      </c>
      <c r="M44" s="19">
        <v>91.363</v>
      </c>
      <c r="N44" s="19">
        <v>761.06600000000003</v>
      </c>
      <c r="O44" s="19">
        <v>1310.893</v>
      </c>
    </row>
    <row r="45" spans="1:15" ht="15" customHeight="1">
      <c r="A45" s="33" t="s">
        <v>20</v>
      </c>
      <c r="B45" s="18">
        <v>192.399</v>
      </c>
      <c r="C45" s="18">
        <v>239.94300000000001</v>
      </c>
      <c r="D45" s="18">
        <v>226.21700000000001</v>
      </c>
      <c r="E45" s="18">
        <v>219.952</v>
      </c>
      <c r="F45" s="18">
        <v>211.38800000000001</v>
      </c>
      <c r="G45" s="18">
        <v>159.70699999999999</v>
      </c>
      <c r="H45" s="18">
        <v>204.303</v>
      </c>
      <c r="I45" s="18">
        <v>191.18299999999999</v>
      </c>
      <c r="J45" s="18">
        <v>183.999</v>
      </c>
      <c r="K45" s="18">
        <v>159.95500000000001</v>
      </c>
      <c r="L45" s="18">
        <v>159.49700000000001</v>
      </c>
      <c r="M45" s="18">
        <v>155.11000000000001</v>
      </c>
      <c r="N45" s="18">
        <v>1021.567</v>
      </c>
      <c r="O45" s="18">
        <v>1871.3109999999999</v>
      </c>
    </row>
    <row r="46" spans="1:15" ht="35.25" customHeight="1">
      <c r="A46" s="9" t="s">
        <v>108</v>
      </c>
      <c r="B46" s="21">
        <v>4096.4129999999996</v>
      </c>
      <c r="C46" s="21">
        <v>4194.2669999999998</v>
      </c>
      <c r="D46" s="21">
        <v>4437.9679999999998</v>
      </c>
      <c r="E46" s="21">
        <v>4638.3190000000004</v>
      </c>
      <c r="F46" s="21">
        <v>4866.0140000000001</v>
      </c>
      <c r="G46" s="21">
        <v>5186.1109999999999</v>
      </c>
      <c r="H46" s="21">
        <v>5273.7920000000004</v>
      </c>
      <c r="I46" s="21">
        <v>5655.5829999999996</v>
      </c>
      <c r="J46" s="21">
        <v>5940.1</v>
      </c>
      <c r="K46" s="21">
        <v>6234.8779999999997</v>
      </c>
      <c r="L46" s="21">
        <v>6721.3819999999996</v>
      </c>
      <c r="M46" s="21">
        <v>6941.9210000000003</v>
      </c>
      <c r="N46" s="21">
        <v>24402.204000000002</v>
      </c>
      <c r="O46" s="21">
        <v>55896.067999999999</v>
      </c>
    </row>
    <row r="47" spans="1:15" ht="15" customHeight="1">
      <c r="A47" s="32" t="s">
        <v>67</v>
      </c>
      <c r="B47" s="26"/>
      <c r="C47" s="26"/>
      <c r="D47" s="14"/>
      <c r="E47" s="68"/>
      <c r="F47" s="68"/>
      <c r="G47" s="68"/>
      <c r="H47" s="68"/>
      <c r="I47" s="68"/>
      <c r="J47" s="68"/>
      <c r="K47" s="69"/>
      <c r="O47" s="76"/>
    </row>
    <row r="48" spans="1:15" ht="15" customHeight="1">
      <c r="A48" s="17" t="s">
        <v>1</v>
      </c>
      <c r="B48" s="18">
        <v>-176.755</v>
      </c>
      <c r="C48" s="18">
        <v>-188.58600000000001</v>
      </c>
      <c r="D48" s="18">
        <v>-212.059</v>
      </c>
      <c r="E48" s="18">
        <v>-221.41499999999999</v>
      </c>
      <c r="F48" s="18">
        <v>-240.90899999999999</v>
      </c>
      <c r="G48" s="18">
        <v>-261.25599999999997</v>
      </c>
      <c r="H48" s="18">
        <v>-281.95600000000002</v>
      </c>
      <c r="I48" s="18">
        <v>-307.02800000000002</v>
      </c>
      <c r="J48" s="18">
        <v>-332.56299999999999</v>
      </c>
      <c r="K48" s="18">
        <v>-360.55099999999999</v>
      </c>
      <c r="L48" s="18">
        <v>-392.51299999999998</v>
      </c>
      <c r="M48" s="18">
        <v>-421.74700000000001</v>
      </c>
      <c r="N48" s="18">
        <v>-1217.595</v>
      </c>
      <c r="O48" s="18">
        <v>-3031.9969999999998</v>
      </c>
    </row>
    <row r="49" spans="1:15" ht="15" customHeight="1">
      <c r="A49" s="17" t="s">
        <v>31</v>
      </c>
      <c r="B49" s="18"/>
      <c r="C49" s="18"/>
      <c r="D49" s="18"/>
      <c r="E49" s="18"/>
      <c r="F49" s="18"/>
      <c r="G49" s="18"/>
      <c r="H49" s="18"/>
      <c r="I49" s="18"/>
      <c r="J49" s="18"/>
      <c r="K49" s="18"/>
      <c r="L49" s="18"/>
      <c r="M49" s="18"/>
      <c r="N49" s="18"/>
      <c r="O49" s="18"/>
    </row>
    <row r="50" spans="1:15" ht="15" customHeight="1">
      <c r="A50" s="22" t="s">
        <v>32</v>
      </c>
      <c r="B50" s="18">
        <v>-55.301000000000002</v>
      </c>
      <c r="C50" s="18">
        <v>-57.280999999999999</v>
      </c>
      <c r="D50" s="18">
        <v>-60.212000000000003</v>
      </c>
      <c r="E50" s="18">
        <v>-62.83</v>
      </c>
      <c r="F50" s="18">
        <v>-65.233999999999995</v>
      </c>
      <c r="G50" s="18">
        <v>-67.561999999999998</v>
      </c>
      <c r="H50" s="18">
        <v>-69.867999999999995</v>
      </c>
      <c r="I50" s="18">
        <v>-72.209000000000003</v>
      </c>
      <c r="J50" s="18">
        <v>-74.558000000000007</v>
      </c>
      <c r="K50" s="18">
        <v>-76.945999999999998</v>
      </c>
      <c r="L50" s="18">
        <v>-79.391000000000005</v>
      </c>
      <c r="M50" s="18">
        <v>-79.632000000000005</v>
      </c>
      <c r="N50" s="18">
        <v>-325.70600000000002</v>
      </c>
      <c r="O50" s="18">
        <v>-708.44200000000001</v>
      </c>
    </row>
    <row r="51" spans="1:15" ht="15" customHeight="1">
      <c r="A51" s="22" t="s">
        <v>33</v>
      </c>
      <c r="B51" s="18">
        <v>-27.361000000000001</v>
      </c>
      <c r="C51" s="18">
        <v>-24.065000000000001</v>
      </c>
      <c r="D51" s="18">
        <v>-21.812999999999999</v>
      </c>
      <c r="E51" s="18">
        <v>-22.506</v>
      </c>
      <c r="F51" s="18">
        <v>-23.22</v>
      </c>
      <c r="G51" s="18">
        <v>-23.811</v>
      </c>
      <c r="H51" s="18">
        <v>-24.465</v>
      </c>
      <c r="I51" s="18">
        <v>-25.036999999999999</v>
      </c>
      <c r="J51" s="18">
        <v>-25.692</v>
      </c>
      <c r="K51" s="18">
        <v>-26.344000000000001</v>
      </c>
      <c r="L51" s="18">
        <v>-27.026</v>
      </c>
      <c r="M51" s="18">
        <v>-27.64</v>
      </c>
      <c r="N51" s="18">
        <v>-115.815</v>
      </c>
      <c r="O51" s="18">
        <v>-247.554</v>
      </c>
    </row>
    <row r="52" spans="1:15" ht="15" customHeight="1">
      <c r="A52" s="22" t="s">
        <v>2</v>
      </c>
      <c r="B52" s="19">
        <v>-21.678999999999998</v>
      </c>
      <c r="C52" s="19">
        <v>-22.559000000000001</v>
      </c>
      <c r="D52" s="19">
        <v>-23.355</v>
      </c>
      <c r="E52" s="19">
        <v>-24.141999999999999</v>
      </c>
      <c r="F52" s="19">
        <v>-24.914999999999999</v>
      </c>
      <c r="G52" s="19">
        <v>-25.683</v>
      </c>
      <c r="H52" s="19">
        <v>-26.462</v>
      </c>
      <c r="I52" s="19">
        <v>-27.265999999999998</v>
      </c>
      <c r="J52" s="19">
        <v>-28.091999999999999</v>
      </c>
      <c r="K52" s="19">
        <v>-28.942</v>
      </c>
      <c r="L52" s="19">
        <v>-29.815000000000001</v>
      </c>
      <c r="M52" s="19">
        <v>-30.71</v>
      </c>
      <c r="N52" s="19">
        <v>-124.557</v>
      </c>
      <c r="O52" s="19">
        <v>-269.38200000000001</v>
      </c>
    </row>
    <row r="53" spans="1:15" ht="15" customHeight="1">
      <c r="A53" s="70" t="s">
        <v>20</v>
      </c>
      <c r="B53" s="18">
        <v>-104.34099999999999</v>
      </c>
      <c r="C53" s="18">
        <v>-103.905</v>
      </c>
      <c r="D53" s="18">
        <v>-105.38</v>
      </c>
      <c r="E53" s="18">
        <v>-109.47799999999999</v>
      </c>
      <c r="F53" s="18">
        <v>-113.369</v>
      </c>
      <c r="G53" s="18">
        <v>-117.056</v>
      </c>
      <c r="H53" s="18">
        <v>-120.795</v>
      </c>
      <c r="I53" s="18">
        <v>-124.512</v>
      </c>
      <c r="J53" s="18">
        <v>-128.34200000000001</v>
      </c>
      <c r="K53" s="18">
        <v>-132.232</v>
      </c>
      <c r="L53" s="18">
        <v>-136.232</v>
      </c>
      <c r="M53" s="18">
        <v>-137.982</v>
      </c>
      <c r="N53" s="18">
        <v>-566.07799999999997</v>
      </c>
      <c r="O53" s="18">
        <v>-1225.3779999999999</v>
      </c>
    </row>
    <row r="54" spans="1:15" ht="27.75" customHeight="1">
      <c r="A54" s="17" t="s">
        <v>37</v>
      </c>
      <c r="B54" s="18">
        <v>-19.678999999999998</v>
      </c>
      <c r="C54" s="18">
        <v>-18.382000000000001</v>
      </c>
      <c r="D54" s="18">
        <v>-18.210999999999999</v>
      </c>
      <c r="E54" s="18">
        <v>-17.812999999999999</v>
      </c>
      <c r="F54" s="18">
        <v>-17.481000000000002</v>
      </c>
      <c r="G54" s="18">
        <v>-17.452000000000002</v>
      </c>
      <c r="H54" s="18">
        <v>-17.693000000000001</v>
      </c>
      <c r="I54" s="18">
        <v>-18.212</v>
      </c>
      <c r="J54" s="18">
        <v>-18.204999999999998</v>
      </c>
      <c r="K54" s="18">
        <v>-18.245999999999999</v>
      </c>
      <c r="L54" s="18">
        <v>-18.538</v>
      </c>
      <c r="M54" s="18">
        <v>-18.562999999999999</v>
      </c>
      <c r="N54" s="18">
        <v>-88.65</v>
      </c>
      <c r="O54" s="18">
        <v>-180.41399999999999</v>
      </c>
    </row>
    <row r="55" spans="1:15" ht="15" customHeight="1">
      <c r="A55" s="17" t="s">
        <v>34</v>
      </c>
      <c r="B55" s="18">
        <v>-10.032999999999999</v>
      </c>
      <c r="C55" s="18">
        <v>-10.872999999999999</v>
      </c>
      <c r="D55" s="18">
        <v>-11.589</v>
      </c>
      <c r="E55" s="18">
        <v>-12.141</v>
      </c>
      <c r="F55" s="18">
        <v>-12.715999999999999</v>
      </c>
      <c r="G55" s="18">
        <v>-13.321</v>
      </c>
      <c r="H55" s="18">
        <v>-13.952999999999999</v>
      </c>
      <c r="I55" s="18">
        <v>-14.617000000000001</v>
      </c>
      <c r="J55" s="18">
        <v>-15.31</v>
      </c>
      <c r="K55" s="18">
        <v>-16.038</v>
      </c>
      <c r="L55" s="18">
        <v>-16.798999999999999</v>
      </c>
      <c r="M55" s="18">
        <v>-17.597999999999999</v>
      </c>
      <c r="N55" s="18">
        <v>-63.72</v>
      </c>
      <c r="O55" s="18">
        <v>-144.08199999999999</v>
      </c>
    </row>
    <row r="56" spans="1:15" ht="15" customHeight="1">
      <c r="A56" s="17" t="s">
        <v>188</v>
      </c>
      <c r="B56" s="18">
        <v>-6.234</v>
      </c>
      <c r="C56" s="18">
        <v>-6.24</v>
      </c>
      <c r="D56" s="18">
        <v>0</v>
      </c>
      <c r="E56" s="18">
        <v>0</v>
      </c>
      <c r="F56" s="18">
        <v>0</v>
      </c>
      <c r="G56" s="18">
        <v>0</v>
      </c>
      <c r="H56" s="18">
        <v>0</v>
      </c>
      <c r="I56" s="18">
        <v>0</v>
      </c>
      <c r="J56" s="18">
        <v>0</v>
      </c>
      <c r="K56" s="18">
        <v>0</v>
      </c>
      <c r="L56" s="18">
        <v>0</v>
      </c>
      <c r="M56" s="18">
        <v>0</v>
      </c>
      <c r="N56" s="18">
        <v>0</v>
      </c>
      <c r="O56" s="18">
        <v>0</v>
      </c>
    </row>
    <row r="57" spans="1:15" ht="15" customHeight="1">
      <c r="A57" s="17" t="s">
        <v>3</v>
      </c>
      <c r="B57" s="19">
        <v>-26.434000000000001</v>
      </c>
      <c r="C57" s="19">
        <v>-28.146000000000001</v>
      </c>
      <c r="D57" s="19">
        <v>-29.835999999999999</v>
      </c>
      <c r="E57" s="19">
        <v>-31.06</v>
      </c>
      <c r="F57" s="19">
        <v>-33.164000000000001</v>
      </c>
      <c r="G57" s="19">
        <v>-33.634999999999998</v>
      </c>
      <c r="H57" s="19">
        <v>-32.061</v>
      </c>
      <c r="I57" s="19">
        <v>-37.968000000000004</v>
      </c>
      <c r="J57" s="19">
        <v>-38.965000000000003</v>
      </c>
      <c r="K57" s="19">
        <v>-26.161000000000001</v>
      </c>
      <c r="L57" s="19">
        <v>-26.164999999999999</v>
      </c>
      <c r="M57" s="19">
        <v>-26.279</v>
      </c>
      <c r="N57" s="19">
        <v>-159.756</v>
      </c>
      <c r="O57" s="19">
        <v>-315.29399999999998</v>
      </c>
    </row>
    <row r="58" spans="1:15" ht="15" customHeight="1">
      <c r="A58" s="33" t="s">
        <v>0</v>
      </c>
      <c r="B58" s="18">
        <v>-343.476</v>
      </c>
      <c r="C58" s="18">
        <v>-356.13200000000001</v>
      </c>
      <c r="D58" s="18">
        <v>-377.07499999999999</v>
      </c>
      <c r="E58" s="18">
        <v>-391.90699999999998</v>
      </c>
      <c r="F58" s="18">
        <v>-417.63900000000001</v>
      </c>
      <c r="G58" s="18">
        <v>-442.72</v>
      </c>
      <c r="H58" s="18">
        <v>-466.45800000000003</v>
      </c>
      <c r="I58" s="18">
        <v>-502.33699999999999</v>
      </c>
      <c r="J58" s="18">
        <v>-533.38499999999999</v>
      </c>
      <c r="K58" s="18">
        <v>-553.22799999999995</v>
      </c>
      <c r="L58" s="18">
        <v>-590.24699999999996</v>
      </c>
      <c r="M58" s="18">
        <v>-622.16899999999998</v>
      </c>
      <c r="N58" s="18">
        <v>-2095.799</v>
      </c>
      <c r="O58" s="18">
        <v>-4897.165</v>
      </c>
    </row>
    <row r="59" spans="1:15" ht="36" customHeight="1">
      <c r="A59" s="6" t="s">
        <v>111</v>
      </c>
      <c r="B59" s="21">
        <v>3752.9369999999999</v>
      </c>
      <c r="C59" s="21">
        <v>3838.1350000000002</v>
      </c>
      <c r="D59" s="21">
        <v>4060.893</v>
      </c>
      <c r="E59" s="21">
        <v>4246.4120000000003</v>
      </c>
      <c r="F59" s="21">
        <v>4448.375</v>
      </c>
      <c r="G59" s="21">
        <v>4743.3909999999996</v>
      </c>
      <c r="H59" s="21">
        <v>4807.3339999999998</v>
      </c>
      <c r="I59" s="21">
        <v>5153.2460000000001</v>
      </c>
      <c r="J59" s="21">
        <v>5406.7150000000001</v>
      </c>
      <c r="K59" s="21">
        <v>5681.65</v>
      </c>
      <c r="L59" s="21">
        <v>6131.1350000000002</v>
      </c>
      <c r="M59" s="21">
        <v>6319.7520000000004</v>
      </c>
      <c r="N59" s="21">
        <v>22306.404999999999</v>
      </c>
      <c r="O59" s="21">
        <v>50998.902999999998</v>
      </c>
    </row>
    <row r="60" spans="1:15" ht="26.25" customHeight="1">
      <c r="A60" s="72" t="s">
        <v>88</v>
      </c>
      <c r="B60" s="73"/>
      <c r="C60" s="73"/>
      <c r="D60" s="14"/>
      <c r="E60" s="68"/>
      <c r="F60" s="68"/>
      <c r="G60" s="68"/>
      <c r="H60" s="68"/>
      <c r="I60" s="68"/>
      <c r="J60" s="68"/>
      <c r="K60" s="69"/>
      <c r="O60" s="34"/>
    </row>
    <row r="61" spans="1:15" ht="15" customHeight="1">
      <c r="A61" s="32" t="s">
        <v>114</v>
      </c>
      <c r="B61" s="73"/>
      <c r="C61" s="73"/>
      <c r="D61" s="14"/>
      <c r="E61" s="68"/>
      <c r="F61" s="68"/>
      <c r="G61" s="68"/>
      <c r="H61" s="68"/>
      <c r="I61" s="68"/>
      <c r="J61" s="68"/>
      <c r="K61" s="69"/>
      <c r="O61" s="34"/>
    </row>
    <row r="62" spans="1:15" ht="15" customHeight="1">
      <c r="A62" s="17" t="s">
        <v>1</v>
      </c>
      <c r="B62" s="18">
        <v>839.25199999999995</v>
      </c>
      <c r="C62" s="18">
        <v>851.31899999999996</v>
      </c>
      <c r="D62" s="18">
        <v>940.26900000000001</v>
      </c>
      <c r="E62" s="18">
        <v>1001.169</v>
      </c>
      <c r="F62" s="18">
        <v>1073.5150000000001</v>
      </c>
      <c r="G62" s="18">
        <v>1225.4269999999999</v>
      </c>
      <c r="H62" s="18">
        <v>1146.08</v>
      </c>
      <c r="I62" s="18">
        <v>1310.3869999999999</v>
      </c>
      <c r="J62" s="18">
        <v>1400.202</v>
      </c>
      <c r="K62" s="18">
        <v>1498.0719999999999</v>
      </c>
      <c r="L62" s="18">
        <v>1725.5429999999999</v>
      </c>
      <c r="M62" s="18">
        <v>1756.058</v>
      </c>
      <c r="N62" s="18">
        <v>5386.46</v>
      </c>
      <c r="O62" s="18">
        <v>13076.722</v>
      </c>
    </row>
    <row r="63" spans="1:15" ht="15" customHeight="1">
      <c r="A63" s="74" t="s">
        <v>43</v>
      </c>
      <c r="B63" s="75">
        <v>1563.402</v>
      </c>
      <c r="C63" s="75">
        <v>1528.971</v>
      </c>
      <c r="D63" s="75">
        <v>1618.8150000000001</v>
      </c>
      <c r="E63" s="75">
        <v>1690.962</v>
      </c>
      <c r="F63" s="75">
        <v>1802.2539999999999</v>
      </c>
      <c r="G63" s="75">
        <v>1994.739</v>
      </c>
      <c r="H63" s="75">
        <v>1955.655</v>
      </c>
      <c r="I63" s="75">
        <v>2161.9870000000001</v>
      </c>
      <c r="J63" s="75">
        <v>2293.712</v>
      </c>
      <c r="K63" s="75">
        <v>2439.9499999999998</v>
      </c>
      <c r="L63" s="75">
        <v>2715.8939999999998</v>
      </c>
      <c r="M63" s="75">
        <v>2797.8159999999998</v>
      </c>
      <c r="N63" s="75">
        <v>9062.4249999999993</v>
      </c>
      <c r="O63" s="75">
        <v>21471.784</v>
      </c>
    </row>
    <row r="64" spans="1:15" ht="15" customHeight="1">
      <c r="A64" s="17"/>
      <c r="B64" s="18"/>
      <c r="C64" s="18"/>
      <c r="D64" s="18"/>
      <c r="E64" s="18"/>
      <c r="F64" s="18"/>
      <c r="G64" s="18"/>
      <c r="H64" s="18"/>
      <c r="I64" s="18"/>
      <c r="J64" s="18"/>
      <c r="K64" s="18"/>
      <c r="L64" s="18"/>
      <c r="M64" s="18"/>
      <c r="N64" s="18"/>
      <c r="O64" s="18"/>
    </row>
    <row r="65" spans="1:15" ht="30" customHeight="1">
      <c r="A65" s="245" t="s">
        <v>189</v>
      </c>
      <c r="B65" s="245"/>
      <c r="C65" s="245"/>
      <c r="D65" s="245"/>
      <c r="E65" s="245"/>
      <c r="F65" s="245"/>
      <c r="G65" s="245"/>
      <c r="H65" s="245"/>
      <c r="I65" s="245"/>
      <c r="J65" s="245"/>
      <c r="K65" s="245"/>
      <c r="L65" s="245"/>
      <c r="M65" s="245"/>
      <c r="N65" s="245"/>
      <c r="O65" s="245"/>
    </row>
    <row r="66" spans="1:15" ht="29.1" customHeight="1">
      <c r="A66" s="32" t="s">
        <v>175</v>
      </c>
      <c r="B66" s="18"/>
      <c r="C66" s="18"/>
      <c r="D66" s="18"/>
      <c r="E66" s="18"/>
      <c r="F66" s="18"/>
      <c r="G66" s="18"/>
      <c r="H66" s="18"/>
      <c r="I66" s="18"/>
      <c r="J66" s="18"/>
      <c r="K66" s="18"/>
      <c r="L66" s="18"/>
      <c r="M66" s="18"/>
      <c r="N66" s="18"/>
      <c r="O66" s="18"/>
    </row>
    <row r="68" spans="1:15" ht="14.25" customHeight="1">
      <c r="A68" s="103" t="s">
        <v>47</v>
      </c>
    </row>
  </sheetData>
  <mergeCells count="3">
    <mergeCell ref="A4:M4"/>
    <mergeCell ref="N6:O6"/>
    <mergeCell ref="A65:O65"/>
  </mergeCells>
  <conditionalFormatting sqref="B10:O18 B20:O64 B66:O66">
    <cfRule type="cellIs" dxfId="1" priority="1" operator="between">
      <formula>0.00000001</formula>
      <formula>0.4999999999</formula>
    </cfRule>
    <cfRule type="cellIs" dxfId="0" priority="2" operator="between">
      <formula>-0.4999999</formula>
      <formula>-0.00000001</formula>
    </cfRule>
  </conditionalFormatting>
  <hyperlinks>
    <hyperlink ref="A68" location="Contents!A1" display="Back to Table of Contents" xr:uid="{7AB25ECC-E1A5-194F-9525-0785F983A7E6}"/>
    <hyperlink ref="A2" r:id="rId1" xr:uid="{A8809585-DCFA-42D0-A2C8-5EE5BAB458D2}"/>
  </hyperlinks>
  <pageMargins left="0.5" right="0.5" top="0.25" bottom="0.25" header="0" footer="0"/>
  <pageSetup scale="51" orientation="portrait" r:id="rId2"/>
  <headerFooter alignWithMargins="0"/>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66552F-6E06-481C-AB53-BA5932579BF7}">
  <sheetPr codeName="Sheet10">
    <pageSetUpPr fitToPage="1"/>
  </sheetPr>
  <dimension ref="A1:L36"/>
  <sheetViews>
    <sheetView zoomScaleNormal="100" workbookViewId="0"/>
  </sheetViews>
  <sheetFormatPr defaultColWidth="8.5546875" defaultRowHeight="15" customHeight="1"/>
  <cols>
    <col min="1" max="1" width="38.5546875" style="100" customWidth="1"/>
    <col min="2" max="2" width="8.5546875" style="100"/>
    <col min="3" max="3" width="9.5546875" style="100" bestFit="1" customWidth="1"/>
    <col min="4" max="4" width="9.5546875" style="100" customWidth="1"/>
    <col min="5" max="5" width="11.109375" style="100" customWidth="1"/>
    <col min="6" max="16384" width="8.5546875" style="100"/>
  </cols>
  <sheetData>
    <row r="1" spans="1:12" ht="15" customHeight="1">
      <c r="A1" s="161" t="s">
        <v>84</v>
      </c>
    </row>
    <row r="2" spans="1:12" ht="15" customHeight="1">
      <c r="A2" s="220" t="s">
        <v>93</v>
      </c>
    </row>
    <row r="4" spans="1:12" ht="30" customHeight="1">
      <c r="A4" s="246" t="s">
        <v>214</v>
      </c>
      <c r="B4" s="246"/>
      <c r="C4" s="246"/>
      <c r="D4" s="246"/>
      <c r="E4" s="246"/>
    </row>
    <row r="5" spans="1:12" ht="15" customHeight="1">
      <c r="A5" s="142" t="s">
        <v>103</v>
      </c>
      <c r="B5" s="142"/>
      <c r="C5" s="142"/>
      <c r="D5" s="142"/>
      <c r="E5" s="142"/>
    </row>
    <row r="6" spans="1:12" ht="15" customHeight="1">
      <c r="A6" s="217"/>
    </row>
    <row r="7" spans="1:12" ht="15" customHeight="1">
      <c r="B7" s="247" t="s">
        <v>78</v>
      </c>
      <c r="C7" s="247" t="s">
        <v>206</v>
      </c>
      <c r="D7" s="184"/>
      <c r="E7" s="247" t="s">
        <v>207</v>
      </c>
    </row>
    <row r="8" spans="1:12" ht="15" customHeight="1">
      <c r="A8" s="142"/>
      <c r="B8" s="248"/>
      <c r="C8" s="248"/>
      <c r="D8" s="185" t="s">
        <v>79</v>
      </c>
      <c r="E8" s="248"/>
    </row>
    <row r="10" spans="1:12" ht="15" customHeight="1">
      <c r="A10" s="100" t="s">
        <v>4</v>
      </c>
      <c r="C10" s="145"/>
      <c r="D10" s="145"/>
    </row>
    <row r="11" spans="1:12" ht="15" customHeight="1">
      <c r="A11" s="156" t="s">
        <v>200</v>
      </c>
      <c r="B11" s="145">
        <v>858.351</v>
      </c>
      <c r="C11" s="145">
        <v>849.78399999999999</v>
      </c>
      <c r="D11" s="145">
        <v>-8.5670000000000002</v>
      </c>
      <c r="E11" s="146">
        <v>-0.998</v>
      </c>
    </row>
    <row r="12" spans="1:12" ht="15" customHeight="1">
      <c r="A12" s="156" t="s">
        <v>162</v>
      </c>
      <c r="B12" s="145">
        <v>0.02</v>
      </c>
      <c r="C12" s="145">
        <v>0.02</v>
      </c>
      <c r="D12" s="145">
        <v>0</v>
      </c>
      <c r="E12" s="178">
        <v>0</v>
      </c>
    </row>
    <row r="13" spans="1:12" ht="15" customHeight="1">
      <c r="A13" s="156" t="s">
        <v>163</v>
      </c>
      <c r="B13" s="145">
        <v>32.997999999999998</v>
      </c>
      <c r="C13" s="145">
        <v>0</v>
      </c>
      <c r="D13" s="145">
        <v>-32.997999999999998</v>
      </c>
      <c r="E13" s="146">
        <v>-100</v>
      </c>
    </row>
    <row r="14" spans="1:12" ht="15" customHeight="1">
      <c r="A14" s="156" t="s">
        <v>201</v>
      </c>
      <c r="B14" s="145">
        <v>0</v>
      </c>
      <c r="C14" s="145">
        <v>0</v>
      </c>
      <c r="D14" s="145">
        <v>0</v>
      </c>
      <c r="E14" s="150" t="s">
        <v>127</v>
      </c>
    </row>
    <row r="15" spans="1:12" ht="4.3499999999999996" customHeight="1">
      <c r="B15" s="87" t="s">
        <v>80</v>
      </c>
      <c r="C15" s="87" t="s">
        <v>80</v>
      </c>
      <c r="D15" s="87" t="s">
        <v>80</v>
      </c>
      <c r="E15" s="87"/>
      <c r="G15" s="145"/>
      <c r="L15" s="144"/>
    </row>
    <row r="16" spans="1:12" ht="15" customHeight="1">
      <c r="A16" s="225" t="s">
        <v>20</v>
      </c>
      <c r="B16" s="145">
        <v>891.36900000000003</v>
      </c>
      <c r="C16" s="145">
        <v>849.80399999999997</v>
      </c>
      <c r="D16" s="145">
        <v>-41.564999999999998</v>
      </c>
      <c r="E16" s="146">
        <v>-4.6630000000000003</v>
      </c>
    </row>
    <row r="17" spans="1:12" ht="15" customHeight="1">
      <c r="B17" s="147"/>
      <c r="C17" s="148"/>
      <c r="D17" s="148"/>
      <c r="E17" s="149"/>
      <c r="G17" s="145"/>
    </row>
    <row r="18" spans="1:12" ht="15" customHeight="1">
      <c r="A18" s="100" t="s">
        <v>40</v>
      </c>
      <c r="B18" s="143"/>
      <c r="L18" s="144"/>
    </row>
    <row r="19" spans="1:12" ht="15" customHeight="1">
      <c r="A19" s="156" t="s">
        <v>200</v>
      </c>
      <c r="B19" s="145">
        <v>789.20799999999997</v>
      </c>
      <c r="C19" s="145">
        <v>749.70799999999997</v>
      </c>
      <c r="D19" s="145">
        <v>-39.5</v>
      </c>
      <c r="E19" s="146">
        <v>-5.0049999999999999</v>
      </c>
      <c r="G19" s="145"/>
      <c r="L19" s="144"/>
    </row>
    <row r="20" spans="1:12" ht="15" customHeight="1">
      <c r="A20" s="156" t="s">
        <v>162</v>
      </c>
      <c r="B20" s="145">
        <v>70.072999999999993</v>
      </c>
      <c r="C20" s="145">
        <v>70.623000000000005</v>
      </c>
      <c r="D20" s="145">
        <v>0.55000000000000004</v>
      </c>
      <c r="E20" s="146">
        <v>0.78500000000000003</v>
      </c>
      <c r="G20" s="145"/>
      <c r="L20" s="144"/>
    </row>
    <row r="21" spans="1:12" ht="15" customHeight="1">
      <c r="A21" s="156" t="s">
        <v>163</v>
      </c>
      <c r="B21" s="145">
        <v>69.349999999999994</v>
      </c>
      <c r="C21" s="145">
        <v>28.065999999999999</v>
      </c>
      <c r="D21" s="145">
        <v>-41.283999999999999</v>
      </c>
      <c r="E21" s="146">
        <v>-59.53</v>
      </c>
      <c r="G21" s="143"/>
      <c r="L21" s="144"/>
    </row>
    <row r="22" spans="1:12" ht="15" customHeight="1">
      <c r="A22" s="156" t="s">
        <v>201</v>
      </c>
      <c r="B22" s="145">
        <v>28.492000000000001</v>
      </c>
      <c r="C22" s="145">
        <v>27.814</v>
      </c>
      <c r="D22" s="145">
        <v>-0.67800000000000005</v>
      </c>
      <c r="E22" s="146">
        <v>-2.38</v>
      </c>
      <c r="G22" s="143"/>
      <c r="L22" s="144"/>
    </row>
    <row r="23" spans="1:12" ht="4.3499999999999996" customHeight="1">
      <c r="B23" s="87" t="s">
        <v>80</v>
      </c>
      <c r="C23" s="87" t="s">
        <v>80</v>
      </c>
      <c r="D23" s="87" t="s">
        <v>80</v>
      </c>
      <c r="E23" s="87"/>
      <c r="G23" s="145"/>
      <c r="L23" s="144"/>
    </row>
    <row r="24" spans="1:12" ht="15" customHeight="1">
      <c r="A24" s="225" t="s">
        <v>20</v>
      </c>
      <c r="B24" s="145">
        <v>957.12300000000005</v>
      </c>
      <c r="C24" s="145">
        <v>876.21100000000001</v>
      </c>
      <c r="D24" s="145">
        <v>-80.912000000000006</v>
      </c>
      <c r="E24" s="146">
        <v>-8.4540000000000006</v>
      </c>
      <c r="G24" s="145"/>
      <c r="L24" s="144"/>
    </row>
    <row r="25" spans="1:12" ht="15" customHeight="1">
      <c r="B25" s="143"/>
      <c r="C25" s="145"/>
      <c r="D25" s="145"/>
      <c r="E25" s="146"/>
    </row>
    <row r="26" spans="1:12" ht="15" customHeight="1">
      <c r="A26" s="100" t="s">
        <v>202</v>
      </c>
      <c r="B26" s="143"/>
      <c r="G26" s="145"/>
    </row>
    <row r="27" spans="1:12" ht="15" customHeight="1">
      <c r="A27" s="156" t="str">
        <f>A19</f>
        <v>Base funding</v>
      </c>
      <c r="B27" s="145">
        <v>1647.559</v>
      </c>
      <c r="C27" s="145">
        <v>1599.492</v>
      </c>
      <c r="D27" s="145">
        <v>-48.067</v>
      </c>
      <c r="E27" s="146">
        <v>-2.9169999999999998</v>
      </c>
      <c r="G27" s="145"/>
    </row>
    <row r="28" spans="1:12" ht="15" customHeight="1">
      <c r="A28" s="156" t="s">
        <v>162</v>
      </c>
      <c r="B28" s="145">
        <v>70.093000000000004</v>
      </c>
      <c r="C28" s="145">
        <v>70.643000000000001</v>
      </c>
      <c r="D28" s="145">
        <v>0.55000000000000004</v>
      </c>
      <c r="E28" s="146">
        <v>0.78500000000000003</v>
      </c>
      <c r="G28" s="145"/>
    </row>
    <row r="29" spans="1:12" ht="15" customHeight="1">
      <c r="A29" s="156" t="s">
        <v>163</v>
      </c>
      <c r="B29" s="145">
        <v>102.348</v>
      </c>
      <c r="C29" s="145">
        <v>28.065999999999999</v>
      </c>
      <c r="D29" s="145">
        <v>-74.281999999999996</v>
      </c>
      <c r="E29" s="146">
        <v>-72.578000000000003</v>
      </c>
      <c r="G29" s="145"/>
    </row>
    <row r="30" spans="1:12" ht="15" customHeight="1">
      <c r="A30" s="156" t="s">
        <v>201</v>
      </c>
      <c r="B30" s="145">
        <v>28.492000000000001</v>
      </c>
      <c r="C30" s="145">
        <v>27.814</v>
      </c>
      <c r="D30" s="145">
        <v>-0.67800000000000005</v>
      </c>
      <c r="E30" s="146">
        <v>-2.38</v>
      </c>
      <c r="G30" s="145"/>
    </row>
    <row r="31" spans="1:12" ht="4.3499999999999996" customHeight="1">
      <c r="B31" s="87" t="s">
        <v>80</v>
      </c>
      <c r="C31" s="87" t="s">
        <v>80</v>
      </c>
      <c r="D31" s="87" t="s">
        <v>80</v>
      </c>
      <c r="E31" s="87"/>
      <c r="G31" s="145"/>
    </row>
    <row r="32" spans="1:12" ht="15" customHeight="1">
      <c r="A32" s="226" t="s">
        <v>0</v>
      </c>
      <c r="B32" s="151">
        <v>1848.492</v>
      </c>
      <c r="C32" s="151">
        <v>1726.0150000000001</v>
      </c>
      <c r="D32" s="151">
        <v>-122.477</v>
      </c>
      <c r="E32" s="152">
        <v>-6.6260000000000003</v>
      </c>
      <c r="G32" s="145"/>
    </row>
    <row r="34" spans="1:4" ht="15" customHeight="1">
      <c r="A34" s="103" t="s">
        <v>47</v>
      </c>
    </row>
    <row r="35" spans="1:4" ht="15" customHeight="1">
      <c r="C35" s="153"/>
      <c r="D35" s="153"/>
    </row>
    <row r="36" spans="1:4" ht="15" customHeight="1">
      <c r="C36" s="143"/>
    </row>
  </sheetData>
  <mergeCells count="4">
    <mergeCell ref="A4:E4"/>
    <mergeCell ref="B7:B8"/>
    <mergeCell ref="C7:C8"/>
    <mergeCell ref="E7:E8"/>
  </mergeCells>
  <hyperlinks>
    <hyperlink ref="A2" r:id="rId1" xr:uid="{B66F7DC4-69D8-409F-BF9D-0415FDB41220}"/>
    <hyperlink ref="A34" location="Contents!A1" display="Back to Table of Contents" xr:uid="{7E245D22-AF47-4E57-B6BB-4767A3E5E2AF}"/>
  </hyperlinks>
  <pageMargins left="0.75" right="0.75" top="1" bottom="1" header="0.5" footer="0.5"/>
  <pageSetup scale="62" orientation="portrait" horizontalDpi="4294967295" verticalDpi="4294967295" r:id="rId2"/>
  <headerFooter alignWithMargins="0"/>
  <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AB057D-9EF6-4AA4-ABCC-70BBF5C8F066}">
  <sheetPr codeName="Sheet11">
    <pageSetUpPr autoPageBreaks="0" fitToPage="1"/>
  </sheetPr>
  <dimension ref="A1:P43"/>
  <sheetViews>
    <sheetView zoomScaleNormal="100" workbookViewId="0"/>
  </sheetViews>
  <sheetFormatPr defaultColWidth="8.44140625" defaultRowHeight="15" customHeight="1"/>
  <cols>
    <col min="1" max="1" width="47.44140625" style="77" customWidth="1"/>
    <col min="2" max="2" width="8.109375" style="77" customWidth="1"/>
    <col min="3" max="3" width="7.5546875" style="77" customWidth="1"/>
    <col min="4" max="15" width="6.5546875" style="77" customWidth="1"/>
    <col min="16" max="16384" width="8.44140625" style="77"/>
  </cols>
  <sheetData>
    <row r="1" spans="1:15" ht="15" customHeight="1">
      <c r="A1" s="161" t="s">
        <v>84</v>
      </c>
    </row>
    <row r="2" spans="1:15" ht="15" customHeight="1">
      <c r="A2" s="220" t="s">
        <v>93</v>
      </c>
    </row>
    <row r="4" spans="1:15" s="78" customFormat="1" ht="30" customHeight="1">
      <c r="A4" s="249" t="s">
        <v>215</v>
      </c>
      <c r="B4" s="250"/>
      <c r="C4" s="250"/>
      <c r="D4" s="250"/>
      <c r="E4" s="250"/>
      <c r="F4" s="250"/>
      <c r="G4" s="250"/>
      <c r="H4" s="250"/>
      <c r="I4" s="250"/>
      <c r="J4" s="250"/>
      <c r="K4" s="250"/>
      <c r="L4" s="250"/>
      <c r="M4" s="250"/>
      <c r="N4" s="250"/>
      <c r="O4" s="250"/>
    </row>
    <row r="5" spans="1:15" s="78" customFormat="1">
      <c r="A5" s="99" t="s">
        <v>103</v>
      </c>
      <c r="B5" s="98"/>
      <c r="C5" s="98"/>
      <c r="D5" s="98"/>
      <c r="E5" s="98"/>
      <c r="F5" s="98"/>
      <c r="G5" s="98"/>
      <c r="H5" s="98"/>
      <c r="I5" s="98"/>
      <c r="J5" s="98"/>
      <c r="K5" s="98"/>
      <c r="L5" s="98"/>
      <c r="M5" s="98"/>
      <c r="N5" s="98"/>
      <c r="O5" s="98"/>
    </row>
    <row r="6" spans="1:15" s="78" customFormat="1" ht="15" customHeight="1">
      <c r="B6" s="97"/>
      <c r="C6" s="97"/>
      <c r="D6" s="97"/>
      <c r="E6" s="97"/>
      <c r="F6" s="97"/>
      <c r="G6" s="97"/>
      <c r="H6" s="97"/>
      <c r="I6" s="97"/>
      <c r="J6" s="97"/>
      <c r="K6" s="97"/>
      <c r="L6" s="97"/>
      <c r="M6" s="97"/>
      <c r="N6" s="97"/>
      <c r="O6" s="97"/>
    </row>
    <row r="7" spans="1:15" s="78" customFormat="1" ht="15" customHeight="1">
      <c r="B7" s="97"/>
      <c r="C7" s="97"/>
      <c r="D7" s="97"/>
      <c r="E7" s="97"/>
      <c r="F7" s="97"/>
      <c r="G7" s="97"/>
      <c r="H7" s="97"/>
      <c r="I7" s="97"/>
      <c r="J7" s="97"/>
      <c r="K7" s="97"/>
      <c r="L7" s="97"/>
      <c r="M7" s="97"/>
      <c r="N7" s="251" t="s">
        <v>0</v>
      </c>
      <c r="O7" s="252"/>
    </row>
    <row r="8" spans="1:15" s="78" customFormat="1" ht="15" customHeight="1">
      <c r="B8" s="96" t="s">
        <v>5</v>
      </c>
      <c r="N8" s="3" t="s">
        <v>115</v>
      </c>
      <c r="O8" s="3" t="s">
        <v>115</v>
      </c>
    </row>
    <row r="9" spans="1:15" s="78" customFormat="1" ht="15" customHeight="1">
      <c r="A9" s="81"/>
      <c r="B9" s="95">
        <v>2023</v>
      </c>
      <c r="C9" s="95">
        <v>2024</v>
      </c>
      <c r="D9" s="95">
        <v>2025</v>
      </c>
      <c r="E9" s="95">
        <v>2026</v>
      </c>
      <c r="F9" s="95">
        <v>2027</v>
      </c>
      <c r="G9" s="95">
        <v>2028</v>
      </c>
      <c r="H9" s="95">
        <v>2029</v>
      </c>
      <c r="I9" s="95">
        <v>2030</v>
      </c>
      <c r="J9" s="95">
        <v>2031</v>
      </c>
      <c r="K9" s="95">
        <v>2032</v>
      </c>
      <c r="L9" s="95">
        <v>2033</v>
      </c>
      <c r="M9" s="95">
        <v>2034</v>
      </c>
      <c r="N9" s="94">
        <v>2029</v>
      </c>
      <c r="O9" s="93">
        <v>2034</v>
      </c>
    </row>
    <row r="10" spans="1:15" s="78" customFormat="1" ht="15" customHeight="1">
      <c r="B10" s="253" t="s">
        <v>116</v>
      </c>
      <c r="C10" s="253"/>
      <c r="D10" s="253"/>
      <c r="E10" s="253"/>
      <c r="F10" s="253"/>
      <c r="G10" s="253"/>
      <c r="H10" s="253"/>
      <c r="I10" s="253"/>
      <c r="J10" s="253"/>
      <c r="K10" s="253"/>
      <c r="L10" s="253"/>
      <c r="M10" s="253"/>
      <c r="N10" s="253"/>
      <c r="O10" s="253"/>
    </row>
    <row r="11" spans="1:15" s="78" customFormat="1" ht="15" customHeight="1">
      <c r="A11" s="78" t="s">
        <v>4</v>
      </c>
      <c r="B11" s="91"/>
      <c r="C11" s="91"/>
      <c r="D11" s="155"/>
      <c r="E11" s="91"/>
      <c r="F11" s="91"/>
      <c r="G11" s="91"/>
      <c r="H11" s="91"/>
      <c r="I11" s="91"/>
      <c r="J11" s="91"/>
      <c r="K11" s="91"/>
      <c r="L11" s="91"/>
      <c r="M11" s="91"/>
      <c r="N11" s="3"/>
      <c r="O11" s="2"/>
    </row>
    <row r="12" spans="1:15" s="78" customFormat="1" ht="15" customHeight="1">
      <c r="A12" s="156" t="s">
        <v>190</v>
      </c>
      <c r="B12" s="91">
        <v>858.351</v>
      </c>
      <c r="C12" s="91">
        <v>849.78399999999999</v>
      </c>
      <c r="D12" s="91">
        <v>871.05100000000004</v>
      </c>
      <c r="E12" s="91">
        <v>891.71</v>
      </c>
      <c r="F12" s="91">
        <v>912.40800000000002</v>
      </c>
      <c r="G12" s="91">
        <v>932.92700000000002</v>
      </c>
      <c r="H12" s="91">
        <v>954.27499999999998</v>
      </c>
      <c r="I12" s="91">
        <v>975.86800000000005</v>
      </c>
      <c r="J12" s="91">
        <v>998.40099999999995</v>
      </c>
      <c r="K12" s="91">
        <v>1021.162</v>
      </c>
      <c r="L12" s="91">
        <v>1044.867</v>
      </c>
      <c r="M12" s="91">
        <v>1068.836</v>
      </c>
      <c r="N12" s="82">
        <v>4562.3710000000001</v>
      </c>
      <c r="O12" s="82">
        <v>9671.5049999999992</v>
      </c>
    </row>
    <row r="13" spans="1:15" s="78" customFormat="1" ht="15" customHeight="1">
      <c r="A13" s="156" t="s">
        <v>162</v>
      </c>
      <c r="B13" s="91">
        <v>0.02</v>
      </c>
      <c r="C13" s="91">
        <v>0.02</v>
      </c>
      <c r="D13" s="91">
        <v>0.02</v>
      </c>
      <c r="E13" s="91">
        <v>0.02</v>
      </c>
      <c r="F13" s="91">
        <v>0.02</v>
      </c>
      <c r="G13" s="91">
        <v>2.1000000000000001E-2</v>
      </c>
      <c r="H13" s="91">
        <v>2.1000000000000001E-2</v>
      </c>
      <c r="I13" s="91">
        <v>2.1999999999999999E-2</v>
      </c>
      <c r="J13" s="91">
        <v>2.1999999999999999E-2</v>
      </c>
      <c r="K13" s="91">
        <v>2.1999999999999999E-2</v>
      </c>
      <c r="L13" s="91">
        <v>2.3E-2</v>
      </c>
      <c r="M13" s="91">
        <v>2.3E-2</v>
      </c>
      <c r="N13" s="174">
        <v>0.10199999999999999</v>
      </c>
      <c r="O13" s="174">
        <v>0.214</v>
      </c>
    </row>
    <row r="14" spans="1:15" s="78" customFormat="1" ht="15" customHeight="1">
      <c r="A14" s="156" t="s">
        <v>163</v>
      </c>
      <c r="B14" s="91">
        <v>32.997999999999998</v>
      </c>
      <c r="C14" s="91">
        <v>0</v>
      </c>
      <c r="D14" s="91">
        <v>0</v>
      </c>
      <c r="E14" s="91">
        <v>0</v>
      </c>
      <c r="F14" s="91">
        <v>0</v>
      </c>
      <c r="G14" s="91">
        <v>0</v>
      </c>
      <c r="H14" s="91">
        <v>0</v>
      </c>
      <c r="I14" s="91">
        <v>0</v>
      </c>
      <c r="J14" s="91">
        <v>0</v>
      </c>
      <c r="K14" s="91">
        <v>0</v>
      </c>
      <c r="L14" s="91">
        <v>0</v>
      </c>
      <c r="M14" s="91">
        <v>0</v>
      </c>
      <c r="N14" s="174">
        <v>0</v>
      </c>
      <c r="O14" s="174">
        <v>0</v>
      </c>
    </row>
    <row r="15" spans="1:15" s="78" customFormat="1" ht="15" customHeight="1">
      <c r="A15" s="156" t="s">
        <v>191</v>
      </c>
      <c r="B15" s="92">
        <v>0</v>
      </c>
      <c r="C15" s="92">
        <v>0</v>
      </c>
      <c r="D15" s="92">
        <v>0</v>
      </c>
      <c r="E15" s="92">
        <v>0</v>
      </c>
      <c r="F15" s="92">
        <v>0</v>
      </c>
      <c r="G15" s="92">
        <v>0</v>
      </c>
      <c r="H15" s="92">
        <v>0</v>
      </c>
      <c r="I15" s="92">
        <v>0</v>
      </c>
      <c r="J15" s="92">
        <v>0</v>
      </c>
      <c r="K15" s="92">
        <v>0</v>
      </c>
      <c r="L15" s="92">
        <v>0</v>
      </c>
      <c r="M15" s="92">
        <v>0</v>
      </c>
      <c r="N15" s="175">
        <v>0</v>
      </c>
      <c r="O15" s="175">
        <v>0</v>
      </c>
    </row>
    <row r="16" spans="1:15" s="78" customFormat="1" ht="15" customHeight="1">
      <c r="A16" s="89" t="s">
        <v>41</v>
      </c>
      <c r="B16" s="91">
        <v>891.36900000000003</v>
      </c>
      <c r="C16" s="91">
        <v>849.80399999999997</v>
      </c>
      <c r="D16" s="91">
        <v>871.07100000000003</v>
      </c>
      <c r="E16" s="91">
        <v>891.73</v>
      </c>
      <c r="F16" s="91">
        <v>912.428</v>
      </c>
      <c r="G16" s="91">
        <v>932.94799999999998</v>
      </c>
      <c r="H16" s="91">
        <v>954.29600000000005</v>
      </c>
      <c r="I16" s="91">
        <v>975.89</v>
      </c>
      <c r="J16" s="91">
        <v>998.423</v>
      </c>
      <c r="K16" s="87">
        <v>1021.184</v>
      </c>
      <c r="L16" s="87">
        <v>1044.8900000000001</v>
      </c>
      <c r="M16" s="87">
        <v>1068.8589999999999</v>
      </c>
      <c r="N16" s="82">
        <v>4562.473</v>
      </c>
      <c r="O16" s="82">
        <v>9671.7189999999991</v>
      </c>
    </row>
    <row r="17" spans="1:15" s="78" customFormat="1" ht="24" customHeight="1">
      <c r="A17" s="78" t="s">
        <v>40</v>
      </c>
      <c r="B17" s="91"/>
      <c r="C17" s="91"/>
      <c r="D17" s="91"/>
      <c r="E17" s="157"/>
      <c r="F17" s="157"/>
      <c r="G17" s="157"/>
      <c r="H17" s="157"/>
      <c r="I17" s="157"/>
      <c r="J17" s="157"/>
      <c r="K17" s="157"/>
      <c r="L17" s="157"/>
      <c r="M17" s="157"/>
      <c r="N17" s="3"/>
      <c r="O17" s="2"/>
    </row>
    <row r="18" spans="1:15" s="78" customFormat="1" ht="15" customHeight="1">
      <c r="A18" s="156" t="s">
        <v>190</v>
      </c>
      <c r="B18" s="91">
        <v>789.20799999999997</v>
      </c>
      <c r="C18" s="91">
        <v>749.70799999999997</v>
      </c>
      <c r="D18" s="91">
        <v>710.68799999999999</v>
      </c>
      <c r="E18" s="91">
        <v>728.03899999999999</v>
      </c>
      <c r="F18" s="91">
        <v>744.43100000000004</v>
      </c>
      <c r="G18" s="91">
        <v>758.14099999999996</v>
      </c>
      <c r="H18" s="91">
        <v>776.38499999999999</v>
      </c>
      <c r="I18" s="91">
        <v>794.81399999999996</v>
      </c>
      <c r="J18" s="91">
        <v>813.83399999999995</v>
      </c>
      <c r="K18" s="91">
        <v>832.67499999999995</v>
      </c>
      <c r="L18" s="91">
        <v>852.548</v>
      </c>
      <c r="M18" s="91">
        <v>873.05499999999995</v>
      </c>
      <c r="N18" s="82">
        <v>3717.6840000000002</v>
      </c>
      <c r="O18" s="82">
        <v>7884.61</v>
      </c>
    </row>
    <row r="19" spans="1:15" s="78" customFormat="1" ht="15" customHeight="1">
      <c r="A19" s="156" t="s">
        <v>162</v>
      </c>
      <c r="B19" s="91">
        <v>70.072999999999993</v>
      </c>
      <c r="C19" s="91">
        <v>70.623000000000005</v>
      </c>
      <c r="D19" s="91">
        <v>69.962999999999994</v>
      </c>
      <c r="E19" s="91">
        <v>68.325999999999993</v>
      </c>
      <c r="F19" s="91">
        <v>69.694000000000003</v>
      </c>
      <c r="G19" s="91">
        <v>71.058000000000007</v>
      </c>
      <c r="H19" s="91">
        <v>72.481999999999999</v>
      </c>
      <c r="I19" s="91">
        <v>73.912000000000006</v>
      </c>
      <c r="J19" s="91">
        <v>75.328000000000003</v>
      </c>
      <c r="K19" s="91">
        <v>76.826999999999998</v>
      </c>
      <c r="L19" s="91">
        <v>78.388999999999996</v>
      </c>
      <c r="M19" s="91">
        <v>80.004000000000005</v>
      </c>
      <c r="N19" s="82">
        <v>351.52300000000002</v>
      </c>
      <c r="O19" s="82">
        <v>735.98299999999995</v>
      </c>
    </row>
    <row r="20" spans="1:15" s="78" customFormat="1" ht="15" customHeight="1">
      <c r="A20" s="156" t="s">
        <v>163</v>
      </c>
      <c r="B20" s="91">
        <v>69.349999999999994</v>
      </c>
      <c r="C20" s="91">
        <v>28.065999999999999</v>
      </c>
      <c r="D20" s="91">
        <v>28.672999999999998</v>
      </c>
      <c r="E20" s="91">
        <v>29.265999999999998</v>
      </c>
      <c r="F20" s="91">
        <v>29.856999999999999</v>
      </c>
      <c r="G20" s="91">
        <v>30.446000000000002</v>
      </c>
      <c r="H20" s="91">
        <v>31.067</v>
      </c>
      <c r="I20" s="91">
        <v>31.686</v>
      </c>
      <c r="J20" s="91">
        <v>32.335999999999999</v>
      </c>
      <c r="K20" s="91">
        <v>32.988</v>
      </c>
      <c r="L20" s="91">
        <v>33.667999999999999</v>
      </c>
      <c r="M20" s="91">
        <v>34.351999999999997</v>
      </c>
      <c r="N20" s="82">
        <v>149.309</v>
      </c>
      <c r="O20" s="82">
        <v>314.339</v>
      </c>
    </row>
    <row r="21" spans="1:15" s="78" customFormat="1" ht="15" customHeight="1">
      <c r="A21" s="156" t="s">
        <v>191</v>
      </c>
      <c r="B21" s="92">
        <v>28.492000000000001</v>
      </c>
      <c r="C21" s="92">
        <v>27.814</v>
      </c>
      <c r="D21" s="92">
        <v>28.18</v>
      </c>
      <c r="E21" s="92">
        <v>28.798999999999999</v>
      </c>
      <c r="F21" s="92">
        <v>29.420999999999999</v>
      </c>
      <c r="G21" s="92">
        <v>30.039000000000001</v>
      </c>
      <c r="H21" s="92">
        <v>30.689</v>
      </c>
      <c r="I21" s="92">
        <v>31.338000000000001</v>
      </c>
      <c r="J21" s="92">
        <v>32.015000000000001</v>
      </c>
      <c r="K21" s="92">
        <v>32.694000000000003</v>
      </c>
      <c r="L21" s="92">
        <v>33.402999999999999</v>
      </c>
      <c r="M21" s="92">
        <v>34.121000000000002</v>
      </c>
      <c r="N21" s="85">
        <v>147.12799999999999</v>
      </c>
      <c r="O21" s="85">
        <v>310.69900000000001</v>
      </c>
    </row>
    <row r="22" spans="1:15" s="78" customFormat="1" ht="15" customHeight="1">
      <c r="A22" s="89" t="s">
        <v>39</v>
      </c>
      <c r="B22" s="91">
        <v>957.12300000000005</v>
      </c>
      <c r="C22" s="91">
        <v>876.21100000000001</v>
      </c>
      <c r="D22" s="91">
        <v>837.50400000000002</v>
      </c>
      <c r="E22" s="91">
        <v>854.43</v>
      </c>
      <c r="F22" s="91">
        <v>873.40300000000002</v>
      </c>
      <c r="G22" s="91">
        <v>889.68399999999997</v>
      </c>
      <c r="H22" s="91">
        <v>910.62300000000005</v>
      </c>
      <c r="I22" s="91">
        <v>931.75</v>
      </c>
      <c r="J22" s="91">
        <v>953.51300000000003</v>
      </c>
      <c r="K22" s="91">
        <v>975.18399999999997</v>
      </c>
      <c r="L22" s="91">
        <v>998.00800000000004</v>
      </c>
      <c r="M22" s="87">
        <v>1021.532</v>
      </c>
      <c r="N22" s="82">
        <v>4365.6440000000002</v>
      </c>
      <c r="O22" s="82">
        <v>9245.6309999999994</v>
      </c>
    </row>
    <row r="23" spans="1:15" s="78" customFormat="1" ht="24" customHeight="1">
      <c r="A23" s="90" t="s">
        <v>117</v>
      </c>
      <c r="B23" s="179">
        <v>1848.492</v>
      </c>
      <c r="C23" s="179">
        <v>1726.0150000000001</v>
      </c>
      <c r="D23" s="179">
        <v>1708.575</v>
      </c>
      <c r="E23" s="179">
        <v>1746.16</v>
      </c>
      <c r="F23" s="179">
        <v>1785.8309999999999</v>
      </c>
      <c r="G23" s="179">
        <v>1822.6320000000001</v>
      </c>
      <c r="H23" s="179">
        <v>1864.9190000000001</v>
      </c>
      <c r="I23" s="179">
        <v>1907.64</v>
      </c>
      <c r="J23" s="179">
        <v>1951.9359999999999</v>
      </c>
      <c r="K23" s="179">
        <v>1996.3679999999999</v>
      </c>
      <c r="L23" s="179">
        <v>2042.8979999999999</v>
      </c>
      <c r="M23" s="179">
        <v>2090.3910000000001</v>
      </c>
      <c r="N23" s="83">
        <v>8928.1170000000002</v>
      </c>
      <c r="O23" s="83">
        <v>18917.349999999999</v>
      </c>
    </row>
    <row r="24" spans="1:15" s="78" customFormat="1" ht="30.6" customHeight="1">
      <c r="A24" s="89"/>
      <c r="B24" s="254" t="s">
        <v>11</v>
      </c>
      <c r="C24" s="254"/>
      <c r="D24" s="254"/>
      <c r="E24" s="254"/>
      <c r="F24" s="254"/>
      <c r="G24" s="254"/>
      <c r="H24" s="254"/>
      <c r="I24" s="254"/>
      <c r="J24" s="254"/>
      <c r="K24" s="254"/>
      <c r="L24" s="254"/>
      <c r="M24" s="254"/>
      <c r="N24" s="254"/>
      <c r="O24" s="254"/>
    </row>
    <row r="25" spans="1:15" s="78" customFormat="1" ht="15" customHeight="1">
      <c r="A25" s="32" t="s">
        <v>4</v>
      </c>
      <c r="B25" s="82"/>
      <c r="C25" s="82"/>
      <c r="D25" s="82"/>
      <c r="E25" s="158"/>
      <c r="F25" s="158"/>
      <c r="G25" s="158"/>
      <c r="H25" s="158"/>
      <c r="I25" s="158"/>
      <c r="J25" s="158"/>
      <c r="K25" s="158"/>
      <c r="L25" s="158"/>
      <c r="M25" s="158"/>
      <c r="N25" s="18"/>
      <c r="O25" s="18"/>
    </row>
    <row r="26" spans="1:15" s="78" customFormat="1" ht="15" customHeight="1">
      <c r="A26" s="156" t="s">
        <v>190</v>
      </c>
      <c r="B26" s="82">
        <v>805.07500000000005</v>
      </c>
      <c r="C26" s="82">
        <v>821.76400000000001</v>
      </c>
      <c r="D26" s="82">
        <v>845.20699999999999</v>
      </c>
      <c r="E26" s="82">
        <v>869.12199999999996</v>
      </c>
      <c r="F26" s="82">
        <v>887.72900000000004</v>
      </c>
      <c r="G26" s="82">
        <v>906.57899999999995</v>
      </c>
      <c r="H26" s="82">
        <v>926.322</v>
      </c>
      <c r="I26" s="82">
        <v>945.88400000000001</v>
      </c>
      <c r="J26" s="82">
        <v>966.23599999999999</v>
      </c>
      <c r="K26" s="82">
        <v>988.28899999999999</v>
      </c>
      <c r="L26" s="82">
        <v>1011.114</v>
      </c>
      <c r="M26" s="82">
        <v>1034.376</v>
      </c>
      <c r="N26" s="18">
        <v>4434.9589999999998</v>
      </c>
      <c r="O26" s="18">
        <v>9380.8580000000002</v>
      </c>
    </row>
    <row r="27" spans="1:15" s="78" customFormat="1" ht="15" customHeight="1">
      <c r="A27" s="156" t="s">
        <v>162</v>
      </c>
      <c r="B27" s="87">
        <v>1.2999999999999999E-2</v>
      </c>
      <c r="C27" s="82">
        <v>1.9E-2</v>
      </c>
      <c r="D27" s="82">
        <v>1.7000000000000001E-2</v>
      </c>
      <c r="E27" s="82">
        <v>1.0999999999999999E-2</v>
      </c>
      <c r="F27" s="82">
        <v>0.01</v>
      </c>
      <c r="G27" s="82">
        <v>0.01</v>
      </c>
      <c r="H27" s="82">
        <v>0.01</v>
      </c>
      <c r="I27" s="82">
        <v>1.0999999999999999E-2</v>
      </c>
      <c r="J27" s="82">
        <v>1.0999999999999999E-2</v>
      </c>
      <c r="K27" s="82">
        <v>1.0999999999999999E-2</v>
      </c>
      <c r="L27" s="82">
        <v>1.0999999999999999E-2</v>
      </c>
      <c r="M27" s="82">
        <v>1.0999999999999999E-2</v>
      </c>
      <c r="N27" s="18">
        <v>5.8000000000000003E-2</v>
      </c>
      <c r="O27" s="18">
        <v>0.113</v>
      </c>
    </row>
    <row r="28" spans="1:15" s="78" customFormat="1" ht="15" customHeight="1">
      <c r="A28" s="156" t="s">
        <v>163</v>
      </c>
      <c r="B28" s="87" t="s">
        <v>14</v>
      </c>
      <c r="C28" s="82">
        <v>0</v>
      </c>
      <c r="D28" s="82">
        <v>0</v>
      </c>
      <c r="E28" s="82">
        <v>0</v>
      </c>
      <c r="F28" s="82">
        <v>0</v>
      </c>
      <c r="G28" s="82">
        <v>0</v>
      </c>
      <c r="H28" s="82">
        <v>0</v>
      </c>
      <c r="I28" s="82">
        <v>0</v>
      </c>
      <c r="J28" s="82">
        <v>0</v>
      </c>
      <c r="K28" s="82">
        <v>0</v>
      </c>
      <c r="L28" s="82">
        <v>0</v>
      </c>
      <c r="M28" s="82">
        <v>0</v>
      </c>
      <c r="N28" s="18">
        <v>0</v>
      </c>
      <c r="O28" s="18">
        <v>0</v>
      </c>
    </row>
    <row r="29" spans="1:15" s="78" customFormat="1" ht="15" customHeight="1">
      <c r="A29" s="156" t="s">
        <v>191</v>
      </c>
      <c r="B29" s="86" t="s">
        <v>14</v>
      </c>
      <c r="C29" s="85">
        <v>0</v>
      </c>
      <c r="D29" s="85">
        <v>0</v>
      </c>
      <c r="E29" s="85">
        <v>0</v>
      </c>
      <c r="F29" s="85">
        <v>0</v>
      </c>
      <c r="G29" s="85">
        <v>0</v>
      </c>
      <c r="H29" s="85">
        <v>0</v>
      </c>
      <c r="I29" s="85">
        <v>0</v>
      </c>
      <c r="J29" s="85">
        <v>0</v>
      </c>
      <c r="K29" s="85">
        <v>0</v>
      </c>
      <c r="L29" s="85">
        <v>0</v>
      </c>
      <c r="M29" s="85">
        <v>0</v>
      </c>
      <c r="N29" s="19">
        <v>0</v>
      </c>
      <c r="O29" s="19">
        <v>0</v>
      </c>
    </row>
    <row r="30" spans="1:15" s="78" customFormat="1" ht="15" customHeight="1">
      <c r="A30" s="33" t="s">
        <v>41</v>
      </c>
      <c r="B30" s="82">
        <v>805.08799999999997</v>
      </c>
      <c r="C30" s="82">
        <v>821.78300000000002</v>
      </c>
      <c r="D30" s="82">
        <v>845.22400000000005</v>
      </c>
      <c r="E30" s="82">
        <v>869.13300000000004</v>
      </c>
      <c r="F30" s="82">
        <v>887.73900000000003</v>
      </c>
      <c r="G30" s="82">
        <v>906.58900000000006</v>
      </c>
      <c r="H30" s="82">
        <v>926.33199999999999</v>
      </c>
      <c r="I30" s="82">
        <v>945.89499999999998</v>
      </c>
      <c r="J30" s="82">
        <v>966.24699999999996</v>
      </c>
      <c r="K30" s="82">
        <v>988.3</v>
      </c>
      <c r="L30" s="82">
        <v>1011.125</v>
      </c>
      <c r="M30" s="82">
        <v>1034.3869999999999</v>
      </c>
      <c r="N30" s="18">
        <v>0</v>
      </c>
      <c r="O30" s="18">
        <v>9380.9709999999995</v>
      </c>
    </row>
    <row r="31" spans="1:15" s="78" customFormat="1" ht="24" customHeight="1">
      <c r="A31" s="88" t="s">
        <v>40</v>
      </c>
    </row>
    <row r="32" spans="1:15" s="78" customFormat="1" ht="15" customHeight="1">
      <c r="A32" s="156" t="s">
        <v>190</v>
      </c>
      <c r="B32" s="82">
        <v>900.33500000000004</v>
      </c>
      <c r="C32" s="82">
        <v>875.23299999999995</v>
      </c>
      <c r="D32" s="82">
        <v>846.18499999999995</v>
      </c>
      <c r="E32" s="82">
        <v>835.82799999999997</v>
      </c>
      <c r="F32" s="82">
        <v>834.70100000000002</v>
      </c>
      <c r="G32" s="82">
        <v>840.34500000000003</v>
      </c>
      <c r="H32" s="82">
        <v>852.66300000000001</v>
      </c>
      <c r="I32" s="82">
        <v>867.66399999999999</v>
      </c>
      <c r="J32" s="82">
        <v>883.93899999999996</v>
      </c>
      <c r="K32" s="82">
        <v>901.52</v>
      </c>
      <c r="L32" s="82">
        <v>920.03800000000001</v>
      </c>
      <c r="M32" s="82">
        <v>940.39099999999996</v>
      </c>
      <c r="N32" s="82">
        <v>4209.7219999999998</v>
      </c>
      <c r="O32" s="82">
        <v>8723.2739999999994</v>
      </c>
    </row>
    <row r="33" spans="1:16" s="78" customFormat="1" ht="15" customHeight="1">
      <c r="A33" s="156" t="s">
        <v>162</v>
      </c>
      <c r="B33" s="87">
        <v>16.689</v>
      </c>
      <c r="C33" s="82">
        <v>28.023</v>
      </c>
      <c r="D33" s="82">
        <v>37.935000000000002</v>
      </c>
      <c r="E33" s="82">
        <v>50.603999999999999</v>
      </c>
      <c r="F33" s="82">
        <v>61.795999999999999</v>
      </c>
      <c r="G33" s="82">
        <v>68.066000000000003</v>
      </c>
      <c r="H33" s="82">
        <v>71.260999999999996</v>
      </c>
      <c r="I33" s="82">
        <v>71.784999999999997</v>
      </c>
      <c r="J33" s="82">
        <v>71.152000000000001</v>
      </c>
      <c r="K33" s="82">
        <v>70.373000000000005</v>
      </c>
      <c r="L33" s="82">
        <v>70.468999999999994</v>
      </c>
      <c r="M33" s="82">
        <v>71.3</v>
      </c>
      <c r="N33" s="82">
        <v>289.66199999999998</v>
      </c>
      <c r="O33" s="82">
        <v>644.74099999999999</v>
      </c>
    </row>
    <row r="34" spans="1:16" s="78" customFormat="1" ht="15" customHeight="1">
      <c r="A34" s="156" t="s">
        <v>163</v>
      </c>
      <c r="B34" s="87" t="s">
        <v>14</v>
      </c>
      <c r="C34" s="82">
        <v>7.8170000000000002</v>
      </c>
      <c r="D34" s="82">
        <v>14.331</v>
      </c>
      <c r="E34" s="82">
        <v>18.427</v>
      </c>
      <c r="F34" s="82">
        <v>21.164000000000001</v>
      </c>
      <c r="G34" s="82">
        <v>23.27</v>
      </c>
      <c r="H34" s="82">
        <v>24.966000000000001</v>
      </c>
      <c r="I34" s="82">
        <v>26.327000000000002</v>
      </c>
      <c r="J34" s="82">
        <v>27.523</v>
      </c>
      <c r="K34" s="82">
        <v>28.581</v>
      </c>
      <c r="L34" s="82">
        <v>29.571000000000002</v>
      </c>
      <c r="M34" s="82">
        <v>30.417000000000002</v>
      </c>
      <c r="N34" s="82">
        <v>102.158</v>
      </c>
      <c r="O34" s="82">
        <v>244.577</v>
      </c>
    </row>
    <row r="35" spans="1:16" s="78" customFormat="1" ht="15" customHeight="1">
      <c r="A35" s="156" t="s">
        <v>191</v>
      </c>
      <c r="B35" s="86" t="s">
        <v>14</v>
      </c>
      <c r="C35" s="85">
        <v>6.37</v>
      </c>
      <c r="D35" s="85">
        <v>12.385</v>
      </c>
      <c r="E35" s="85">
        <v>17.271999999999998</v>
      </c>
      <c r="F35" s="85">
        <v>19.968</v>
      </c>
      <c r="G35" s="85">
        <v>21.797000000000001</v>
      </c>
      <c r="H35" s="85">
        <v>23.472000000000001</v>
      </c>
      <c r="I35" s="85">
        <v>24.978000000000002</v>
      </c>
      <c r="J35" s="85">
        <v>26.12</v>
      </c>
      <c r="K35" s="85">
        <v>27.181000000000001</v>
      </c>
      <c r="L35" s="85">
        <v>28.17</v>
      </c>
      <c r="M35" s="85">
        <v>29.08</v>
      </c>
      <c r="N35" s="85">
        <v>94.894000000000005</v>
      </c>
      <c r="O35" s="85">
        <v>230.423</v>
      </c>
    </row>
    <row r="36" spans="1:16" s="78" customFormat="1" ht="15" customHeight="1">
      <c r="A36" s="33" t="s">
        <v>39</v>
      </c>
      <c r="B36" s="82">
        <v>917.024</v>
      </c>
      <c r="C36" s="82">
        <v>917.44299999999998</v>
      </c>
      <c r="D36" s="82">
        <v>910.83600000000001</v>
      </c>
      <c r="E36" s="82">
        <v>922.13099999999997</v>
      </c>
      <c r="F36" s="82">
        <v>937.62900000000002</v>
      </c>
      <c r="G36" s="82">
        <v>953.47799999999995</v>
      </c>
      <c r="H36" s="82">
        <v>972.36199999999997</v>
      </c>
      <c r="I36" s="82">
        <v>990.75400000000002</v>
      </c>
      <c r="J36" s="82">
        <v>1008.734</v>
      </c>
      <c r="K36" s="82">
        <v>1027.655</v>
      </c>
      <c r="L36" s="82">
        <v>1048.248</v>
      </c>
      <c r="M36" s="82">
        <v>1071.1880000000001</v>
      </c>
      <c r="N36" s="18">
        <v>4696.4359999999997</v>
      </c>
      <c r="O36" s="18">
        <v>9843.0149999999994</v>
      </c>
    </row>
    <row r="37" spans="1:16" s="78" customFormat="1" ht="22.35" customHeight="1">
      <c r="A37" s="84" t="s">
        <v>120</v>
      </c>
      <c r="B37" s="83">
        <v>1722.1120000000001</v>
      </c>
      <c r="C37" s="83">
        <v>1739.2260000000001</v>
      </c>
      <c r="D37" s="83">
        <v>1756.06</v>
      </c>
      <c r="E37" s="83">
        <v>1791.2639999999999</v>
      </c>
      <c r="F37" s="83">
        <v>1825.3679999999999</v>
      </c>
      <c r="G37" s="83">
        <v>1860.067</v>
      </c>
      <c r="H37" s="83">
        <v>1898.694</v>
      </c>
      <c r="I37" s="83">
        <v>1936.6489999999999</v>
      </c>
      <c r="J37" s="83">
        <v>1974.981</v>
      </c>
      <c r="K37" s="83">
        <v>2015.9549999999999</v>
      </c>
      <c r="L37" s="83">
        <v>2059.373</v>
      </c>
      <c r="M37" s="83">
        <v>2105.5749999999998</v>
      </c>
      <c r="N37" s="21">
        <v>9131.4529999999995</v>
      </c>
      <c r="O37" s="21">
        <v>19223.986000000001</v>
      </c>
    </row>
    <row r="38" spans="1:16" s="78" customFormat="1" ht="24" customHeight="1">
      <c r="A38" s="72" t="s">
        <v>88</v>
      </c>
      <c r="B38" s="82"/>
      <c r="C38" s="82"/>
      <c r="D38" s="82"/>
      <c r="E38" s="158"/>
      <c r="F38" s="158"/>
      <c r="G38" s="158"/>
      <c r="H38" s="158"/>
      <c r="I38" s="158"/>
      <c r="J38" s="158"/>
      <c r="K38" s="158"/>
      <c r="L38" s="158"/>
      <c r="M38" s="158"/>
      <c r="N38" s="18"/>
      <c r="O38" s="18"/>
      <c r="P38" s="82"/>
    </row>
    <row r="39" spans="1:16" s="78" customFormat="1" ht="14.25">
      <c r="A39" s="32" t="s">
        <v>118</v>
      </c>
      <c r="B39" s="82">
        <v>0.17</v>
      </c>
      <c r="C39" s="82">
        <v>-5.09</v>
      </c>
      <c r="D39" s="82">
        <v>0</v>
      </c>
      <c r="E39" s="82">
        <v>0</v>
      </c>
      <c r="F39" s="82">
        <v>0</v>
      </c>
      <c r="G39" s="82">
        <v>5.68</v>
      </c>
      <c r="H39" s="82">
        <v>-5.68</v>
      </c>
      <c r="I39" s="82">
        <v>0</v>
      </c>
      <c r="J39" s="82">
        <v>0</v>
      </c>
      <c r="K39" s="82">
        <v>0</v>
      </c>
      <c r="L39" s="82">
        <v>6.5</v>
      </c>
      <c r="M39" s="82">
        <v>0.17</v>
      </c>
      <c r="N39" s="82">
        <v>0</v>
      </c>
      <c r="O39" s="82">
        <v>6.67</v>
      </c>
      <c r="P39" s="82"/>
    </row>
    <row r="40" spans="1:16" s="78" customFormat="1" ht="15" customHeight="1">
      <c r="A40" s="32" t="s">
        <v>119</v>
      </c>
      <c r="B40" s="82">
        <v>1722.2819999999999</v>
      </c>
      <c r="C40" s="82">
        <v>1734.136</v>
      </c>
      <c r="D40" s="82">
        <v>1756.06</v>
      </c>
      <c r="E40" s="82">
        <v>1791.2639999999999</v>
      </c>
      <c r="F40" s="82">
        <v>1825.3679999999999</v>
      </c>
      <c r="G40" s="82">
        <v>1865.7470000000001</v>
      </c>
      <c r="H40" s="82">
        <v>1893.0139999999999</v>
      </c>
      <c r="I40" s="82">
        <v>1936.6489999999999</v>
      </c>
      <c r="J40" s="82">
        <v>1974.981</v>
      </c>
      <c r="K40" s="82">
        <v>2015.9549999999999</v>
      </c>
      <c r="L40" s="82">
        <v>2065.873</v>
      </c>
      <c r="M40" s="82">
        <v>2105.7449999999999</v>
      </c>
      <c r="N40" s="18">
        <v>9131.4529999999995</v>
      </c>
      <c r="O40" s="18">
        <v>19230.655999999999</v>
      </c>
    </row>
    <row r="41" spans="1:16" s="78" customFormat="1" ht="15" customHeight="1">
      <c r="A41" s="193" t="s">
        <v>164</v>
      </c>
      <c r="B41" s="80">
        <v>16.702000000000002</v>
      </c>
      <c r="C41" s="79">
        <v>27.134</v>
      </c>
      <c r="D41" s="79">
        <v>36.405000000000001</v>
      </c>
      <c r="E41" s="79">
        <v>48.747</v>
      </c>
      <c r="F41" s="79">
        <v>57.933</v>
      </c>
      <c r="G41" s="79">
        <v>58.869</v>
      </c>
      <c r="H41" s="79">
        <v>52.164000000000001</v>
      </c>
      <c r="I41" s="79">
        <v>40.125</v>
      </c>
      <c r="J41" s="79">
        <v>28.459</v>
      </c>
      <c r="K41" s="79">
        <v>18.044</v>
      </c>
      <c r="L41" s="79">
        <v>10.6</v>
      </c>
      <c r="M41" s="79">
        <v>6.319</v>
      </c>
      <c r="N41" s="75">
        <v>254.11799999999999</v>
      </c>
      <c r="O41" s="75">
        <v>357.66500000000002</v>
      </c>
    </row>
    <row r="42" spans="1:16" s="78" customFormat="1" ht="15" customHeight="1"/>
    <row r="43" spans="1:16" ht="15" customHeight="1">
      <c r="A43" s="103" t="s">
        <v>47</v>
      </c>
    </row>
  </sheetData>
  <mergeCells count="4">
    <mergeCell ref="A4:O4"/>
    <mergeCell ref="N7:O7"/>
    <mergeCell ref="B10:O10"/>
    <mergeCell ref="B24:O24"/>
  </mergeCells>
  <hyperlinks>
    <hyperlink ref="A2" r:id="rId1" xr:uid="{3BA6CD0C-55C1-4A0E-911E-AD5CDAD5C658}"/>
    <hyperlink ref="A43" location="Contents!A1" display="Back to Table of Contents" xr:uid="{8475A057-5269-451D-9D44-570750001C01}"/>
  </hyperlinks>
  <pageMargins left="0.75" right="0.75" top="1" bottom="1" header="0.5" footer="0.5"/>
  <pageSetup scale="46" orientation="portrait" r:id="rId2"/>
  <headerFooter alignWithMargins="0"/>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Contents</vt:lpstr>
      <vt:lpstr>Table 1-1</vt:lpstr>
      <vt:lpstr>Table 1-1, Adjusted </vt:lpstr>
      <vt:lpstr>Table 1-2</vt:lpstr>
      <vt:lpstr>Table 1-3 </vt:lpstr>
      <vt:lpstr>Table 1-4 </vt:lpstr>
      <vt:lpstr>Table 1-4, Unadjusted</vt:lpstr>
      <vt:lpstr>Table 1-5</vt:lpstr>
      <vt:lpstr>Table 1-6</vt:lpstr>
      <vt:lpstr>Table 1-7 </vt:lpstr>
      <vt:lpstr>Table 1-8</vt:lpstr>
      <vt:lpstr>Box 1-1 Table</vt:lpstr>
      <vt:lpstr>Box 1-2 Table</vt:lpstr>
      <vt:lpstr>Supplemental Table 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2024-01-28T16:40:07Z</dcterms:created>
  <dcterms:modified xsi:type="dcterms:W3CDTF">2024-03-20T19:13:00Z</dcterms:modified>
</cp:coreProperties>
</file>